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jmani\Departments\OED\StrategyManagement\أقسام المكتب\وحدة الاحصاء\8- البيانات المفتوحة\البيانات المفتوحة\1- البيانات المفتوحة\2022\Q2\الملفات\قطاع سعادة المتعاملين\Excel\"/>
    </mc:Choice>
  </mc:AlternateContent>
  <bookViews>
    <workbookView xWindow="1536" yWindow="1536" windowWidth="11580" windowHeight="8880"/>
  </bookViews>
  <sheets>
    <sheet name="Sheet1" sheetId="1" r:id="rId1"/>
  </sheets>
  <definedNames>
    <definedName name="_xlnm.Print_Area" localSheetId="0">Sheet1!$A$1:$O$87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6" i="1" l="1"/>
  <c r="F86" i="1"/>
  <c r="N85" i="1"/>
  <c r="L84" i="1"/>
  <c r="N84" i="1" s="1"/>
  <c r="F84" i="1"/>
  <c r="F80" i="1"/>
  <c r="N80" i="1" s="1"/>
  <c r="N79" i="1"/>
  <c r="L79" i="1"/>
  <c r="L78" i="1"/>
  <c r="N78" i="1" s="1"/>
  <c r="N86" i="1" l="1"/>
  <c r="F56" i="1"/>
  <c r="L49" i="1" l="1"/>
  <c r="L51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9" i="1"/>
  <c r="F42" i="1"/>
  <c r="F43" i="1"/>
  <c r="F44" i="1"/>
  <c r="F45" i="1"/>
  <c r="F46" i="1"/>
  <c r="F47" i="1"/>
  <c r="F48" i="1"/>
  <c r="F49" i="1"/>
  <c r="N49" i="1" s="1"/>
  <c r="F50" i="1"/>
  <c r="F51" i="1"/>
  <c r="N51" i="1" s="1"/>
  <c r="F52" i="1"/>
  <c r="F53" i="1"/>
  <c r="F54" i="1"/>
  <c r="F55" i="1"/>
  <c r="N55" i="1" s="1"/>
  <c r="F41" i="1"/>
  <c r="L52" i="1"/>
  <c r="L53" i="1"/>
  <c r="L54" i="1"/>
  <c r="L55" i="1"/>
  <c r="L56" i="1"/>
  <c r="N56" i="1" s="1"/>
  <c r="N53" i="1" l="1"/>
  <c r="N54" i="1"/>
  <c r="N52" i="1"/>
  <c r="L50" i="1"/>
  <c r="N50" i="1" s="1"/>
  <c r="L48" i="1" l="1"/>
  <c r="N48" i="1" s="1"/>
  <c r="L47" i="1"/>
  <c r="N47" i="1" s="1"/>
  <c r="L46" i="1"/>
  <c r="N46" i="1" s="1"/>
  <c r="L45" i="1"/>
  <c r="N45" i="1" s="1"/>
  <c r="L44" i="1" l="1"/>
  <c r="N44" i="1" s="1"/>
  <c r="L42" i="1" l="1"/>
  <c r="N42" i="1" s="1"/>
  <c r="L36" i="1"/>
  <c r="L37" i="1"/>
  <c r="L38" i="1"/>
  <c r="L39" i="1"/>
  <c r="L40" i="1"/>
  <c r="L41" i="1"/>
  <c r="N41" i="1" s="1"/>
  <c r="L43" i="1"/>
  <c r="N43" i="1" s="1"/>
  <c r="L34" i="1"/>
  <c r="L35" i="1"/>
  <c r="F35" i="1"/>
  <c r="F36" i="1"/>
  <c r="N36" i="1" s="1"/>
  <c r="F37" i="1"/>
  <c r="F38" i="1"/>
  <c r="F39" i="1"/>
  <c r="F40" i="1"/>
  <c r="F34" i="1"/>
  <c r="N34" i="1" s="1"/>
  <c r="N40" i="1" l="1"/>
  <c r="N37" i="1"/>
  <c r="N39" i="1"/>
  <c r="N35" i="1"/>
  <c r="N38" i="1"/>
  <c r="L33" i="1"/>
  <c r="F33" i="1"/>
  <c r="N33" i="1" l="1"/>
</calcChain>
</file>

<file path=xl/sharedStrings.xml><?xml version="1.0" encoding="utf-8"?>
<sst xmlns="http://schemas.openxmlformats.org/spreadsheetml/2006/main" count="95" uniqueCount="26">
  <si>
    <t xml:space="preserve"> عقود الإيجار  المصدقة  لمنطقة  مصفوت</t>
  </si>
  <si>
    <t>Total of Certified Rent Contracts in Masfout City</t>
  </si>
  <si>
    <t>الأشهر months</t>
  </si>
  <si>
    <t xml:space="preserve">عدد العقود No. of Contracts
</t>
  </si>
  <si>
    <t>سكن عائلي Family housing</t>
  </si>
  <si>
    <t>سكن عزاب
Single housing</t>
  </si>
  <si>
    <t>سكن عمال
Housing workers</t>
  </si>
  <si>
    <t>سكن موظفين
Housing staff</t>
  </si>
  <si>
    <t>تجاري Commercial</t>
  </si>
  <si>
    <t>استثماري
Investment</t>
  </si>
  <si>
    <t xml:space="preserve">يناير January </t>
  </si>
  <si>
    <t xml:space="preserve">فبراير February </t>
  </si>
  <si>
    <t xml:space="preserve">مارسMarch </t>
  </si>
  <si>
    <t>ابريل April</t>
  </si>
  <si>
    <t>مايو May</t>
  </si>
  <si>
    <t xml:space="preserve">يونيوJune </t>
  </si>
  <si>
    <t xml:space="preserve">يوليوJuly </t>
  </si>
  <si>
    <t>أغسطس August</t>
  </si>
  <si>
    <t>سبتمبر September</t>
  </si>
  <si>
    <t>أكتوبر October</t>
  </si>
  <si>
    <t>نوفمبر November</t>
  </si>
  <si>
    <t>ديسمبر December</t>
  </si>
  <si>
    <t>المنجز ضمن مركز الخدمة
Within service center</t>
  </si>
  <si>
    <t>إلكتروني
Electronic</t>
  </si>
  <si>
    <t>الإجمالي
Total</t>
  </si>
  <si>
    <t xml:space="preserve">المجموع 
Total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</si>
</sst>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_-;_-* #,##0.00\-;_-* &quot;-&quot;??_-;_-@_-"/>
    <numFmt numFmtId="166" formatCode="_(* #,##0_);_(* \(#,##0\);_(* &quot;-&quot;??_);_(@_)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Sakkal Majalla"/>
    </font>
    <font>
      <sz val="16"/>
      <name val="Sakkal Majalla"/>
    </font>
    <font>
      <sz val="16"/>
      <color theme="1"/>
      <name val="Arial"/>
      <family val="2"/>
      <scheme val="minor"/>
    </font>
    <font>
      <sz val="12"/>
      <name val="Sakkal Majalla"/>
    </font>
    <font>
      <sz val="12"/>
      <color rgb="FFFF0000"/>
      <name val="Sakkal Majalla"/>
    </font>
    <font>
      <sz val="14"/>
      <name val="Sakkal Majalla"/>
    </font>
    <font>
      <sz val="11"/>
      <color theme="1"/>
      <name val="Sakkal Majalla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1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3" fillId="2" borderId="0" xfId="0" applyFont="1" applyFill="1" applyBorder="1" applyAlignment="1" applyProtection="1"/>
    <xf numFmtId="0" fontId="4" fillId="2" borderId="0" xfId="0" applyFont="1" applyFill="1" applyBorder="1"/>
    <xf numFmtId="0" fontId="4" fillId="3" borderId="0" xfId="0" applyFont="1" applyFill="1" applyBorder="1"/>
    <xf numFmtId="0" fontId="3" fillId="2" borderId="1" xfId="0" applyFont="1" applyFill="1" applyBorder="1" applyAlignment="1" applyProtection="1"/>
    <xf numFmtId="0" fontId="4" fillId="2" borderId="1" xfId="0" applyFont="1" applyFill="1" applyBorder="1"/>
    <xf numFmtId="0" fontId="4" fillId="2" borderId="0" xfId="0" applyFont="1" applyFill="1"/>
    <xf numFmtId="0" fontId="4" fillId="3" borderId="0" xfId="0" applyFont="1" applyFill="1"/>
    <xf numFmtId="0" fontId="2" fillId="2" borderId="0" xfId="0" applyFont="1" applyFill="1" applyAlignment="1" applyProtection="1"/>
    <xf numFmtId="0" fontId="2" fillId="0" borderId="0" xfId="0" applyFont="1" applyAlignment="1" applyProtection="1"/>
    <xf numFmtId="0" fontId="6" fillId="2" borderId="0" xfId="0" applyFont="1" applyFill="1" applyBorder="1" applyAlignment="1" applyProtection="1">
      <alignment horizontal="right" readingOrder="1"/>
    </xf>
    <xf numFmtId="0" fontId="5" fillId="2" borderId="0" xfId="0" applyFont="1" applyFill="1" applyBorder="1" applyAlignment="1" applyProtection="1">
      <alignment horizontal="center" vertical="center" wrapText="1"/>
    </xf>
    <xf numFmtId="166" fontId="7" fillId="2" borderId="0" xfId="1" applyNumberFormat="1" applyFont="1" applyFill="1" applyBorder="1" applyAlignment="1" applyProtection="1">
      <alignment horizontal="right" vertical="center" wrapText="1" readingOrder="1"/>
    </xf>
    <xf numFmtId="166" fontId="7" fillId="0" borderId="0" xfId="1" applyNumberFormat="1" applyFont="1" applyFill="1" applyBorder="1" applyAlignment="1" applyProtection="1">
      <alignment horizontal="right" vertical="center" wrapText="1" readingOrder="1"/>
    </xf>
    <xf numFmtId="166" fontId="7" fillId="0" borderId="0" xfId="1" applyNumberFormat="1" applyFont="1" applyFill="1" applyBorder="1" applyAlignment="1" applyProtection="1">
      <alignment horizontal="right" vertical="center" readingOrder="1"/>
    </xf>
    <xf numFmtId="166" fontId="5" fillId="0" borderId="2" xfId="1" applyNumberFormat="1" applyFont="1" applyFill="1" applyBorder="1" applyAlignment="1" applyProtection="1">
      <alignment horizontal="center" readingOrder="1"/>
    </xf>
    <xf numFmtId="0" fontId="5" fillId="2" borderId="0" xfId="0" applyFont="1" applyFill="1" applyBorder="1" applyAlignment="1" applyProtection="1">
      <alignment horizontal="right" readingOrder="1"/>
    </xf>
    <xf numFmtId="166" fontId="7" fillId="2" borderId="0" xfId="1" applyNumberFormat="1" applyFont="1" applyFill="1" applyBorder="1" applyAlignment="1" applyProtection="1">
      <alignment horizontal="right" vertical="center" readingOrder="1"/>
    </xf>
    <xf numFmtId="166" fontId="5" fillId="0" borderId="2" xfId="1" applyNumberFormat="1" applyFont="1" applyFill="1" applyBorder="1" applyAlignment="1" applyProtection="1">
      <alignment horizontal="center" vertical="center" readingOrder="1"/>
    </xf>
    <xf numFmtId="166" fontId="5" fillId="0" borderId="2" xfId="1" applyNumberFormat="1" applyFont="1" applyFill="1" applyBorder="1" applyAlignment="1" applyProtection="1">
      <alignment horizontal="right" vertical="center" wrapText="1" readingOrder="1"/>
    </xf>
    <xf numFmtId="166" fontId="5" fillId="0" borderId="2" xfId="1" applyNumberFormat="1" applyFont="1" applyFill="1" applyBorder="1" applyAlignment="1" applyProtection="1">
      <alignment horizontal="right" vertical="center" readingOrder="1"/>
    </xf>
    <xf numFmtId="0" fontId="0" fillId="2" borderId="0" xfId="0" applyFont="1" applyFill="1" applyAlignment="1"/>
    <xf numFmtId="166" fontId="5" fillId="0" borderId="2" xfId="1" applyNumberFormat="1" applyFont="1" applyBorder="1" applyProtection="1"/>
    <xf numFmtId="0" fontId="5" fillId="5" borderId="2" xfId="0" applyFont="1" applyFill="1" applyBorder="1" applyAlignment="1" applyProtection="1">
      <alignment horizontal="center" vertical="center" wrapText="1"/>
    </xf>
    <xf numFmtId="166" fontId="5" fillId="6" borderId="2" xfId="1" applyNumberFormat="1" applyFont="1" applyFill="1" applyBorder="1" applyAlignment="1" applyProtection="1">
      <alignment horizontal="right" vertical="center" readingOrder="1"/>
    </xf>
    <xf numFmtId="166" fontId="5" fillId="3" borderId="2" xfId="1" applyNumberFormat="1" applyFont="1" applyFill="1" applyBorder="1" applyAlignment="1" applyProtection="1">
      <alignment horizontal="right" vertical="center" readingOrder="1"/>
    </xf>
    <xf numFmtId="166" fontId="5" fillId="3" borderId="2" xfId="1" applyNumberFormat="1" applyFont="1" applyFill="1" applyBorder="1" applyAlignment="1" applyProtection="1">
      <alignment horizontal="center" vertical="center" readingOrder="1"/>
    </xf>
    <xf numFmtId="166" fontId="5" fillId="6" borderId="2" xfId="1" applyNumberFormat="1" applyFont="1" applyFill="1" applyBorder="1" applyAlignment="1" applyProtection="1">
      <alignment horizontal="right" vertical="center" wrapText="1" readingOrder="1"/>
    </xf>
    <xf numFmtId="166" fontId="5" fillId="6" borderId="2" xfId="1" applyNumberFormat="1" applyFont="1" applyFill="1" applyBorder="1" applyAlignment="1" applyProtection="1">
      <alignment horizontal="center" vertical="center" readingOrder="1"/>
    </xf>
    <xf numFmtId="166" fontId="5" fillId="6" borderId="2" xfId="2" applyNumberFormat="1" applyFont="1" applyFill="1" applyBorder="1" applyAlignment="1" applyProtection="1">
      <alignment horizontal="center" vertical="center" readingOrder="1"/>
    </xf>
    <xf numFmtId="166" fontId="5" fillId="6" borderId="2" xfId="1" applyNumberFormat="1" applyFont="1" applyFill="1" applyBorder="1" applyProtection="1"/>
    <xf numFmtId="0" fontId="8" fillId="2" borderId="0" xfId="0" applyFont="1" applyFill="1" applyAlignment="1"/>
    <xf numFmtId="0" fontId="7" fillId="2" borderId="0" xfId="0" applyFont="1" applyFill="1" applyBorder="1" applyAlignment="1" applyProtection="1"/>
    <xf numFmtId="0" fontId="7" fillId="2" borderId="1" xfId="0" applyFont="1" applyFill="1" applyBorder="1" applyAlignment="1" applyProtection="1"/>
    <xf numFmtId="0" fontId="2" fillId="2" borderId="3" xfId="0" applyFont="1" applyFill="1" applyBorder="1" applyProtection="1"/>
    <xf numFmtId="0" fontId="5" fillId="4" borderId="10" xfId="0" applyFont="1" applyFill="1" applyBorder="1" applyAlignment="1" applyProtection="1">
      <alignment horizontal="center" vertical="center" wrapText="1"/>
    </xf>
    <xf numFmtId="0" fontId="5" fillId="5" borderId="13" xfId="0" applyFont="1" applyFill="1" applyBorder="1" applyAlignment="1" applyProtection="1">
      <alignment horizontal="center" vertical="center" wrapText="1"/>
    </xf>
    <xf numFmtId="166" fontId="5" fillId="0" borderId="13" xfId="1" applyNumberFormat="1" applyFont="1" applyFill="1" applyBorder="1" applyAlignment="1" applyProtection="1">
      <alignment horizontal="center" readingOrder="1"/>
    </xf>
    <xf numFmtId="166" fontId="5" fillId="0" borderId="13" xfId="1" applyNumberFormat="1" applyFont="1" applyBorder="1" applyProtection="1"/>
    <xf numFmtId="166" fontId="5" fillId="6" borderId="13" xfId="1" applyNumberFormat="1" applyFont="1" applyFill="1" applyBorder="1" applyAlignment="1" applyProtection="1">
      <alignment horizontal="right" vertical="center" wrapText="1" readingOrder="1"/>
    </xf>
    <xf numFmtId="166" fontId="5" fillId="0" borderId="13" xfId="1" applyNumberFormat="1" applyFont="1" applyFill="1" applyBorder="1" applyAlignment="1" applyProtection="1">
      <alignment horizontal="center" vertical="center" readingOrder="1"/>
    </xf>
    <xf numFmtId="166" fontId="5" fillId="0" borderId="13" xfId="1" applyNumberFormat="1" applyFont="1" applyFill="1" applyBorder="1" applyAlignment="1" applyProtection="1">
      <alignment horizontal="right" vertical="center" readingOrder="1"/>
    </xf>
    <xf numFmtId="166" fontId="5" fillId="6" borderId="13" xfId="1" applyNumberFormat="1" applyFont="1" applyFill="1" applyBorder="1" applyAlignment="1" applyProtection="1">
      <alignment horizontal="center" vertical="center" readingOrder="1"/>
    </xf>
    <xf numFmtId="166" fontId="5" fillId="6" borderId="14" xfId="1" applyNumberFormat="1" applyFont="1" applyFill="1" applyBorder="1" applyAlignment="1" applyProtection="1">
      <alignment horizontal="right" vertical="center" readingOrder="1"/>
    </xf>
    <xf numFmtId="166" fontId="5" fillId="6" borderId="16" xfId="1" applyNumberFormat="1" applyFont="1" applyFill="1" applyBorder="1" applyAlignment="1" applyProtection="1">
      <alignment horizontal="right" vertical="center" readingOrder="1"/>
    </xf>
    <xf numFmtId="0" fontId="5" fillId="5" borderId="18" xfId="0" applyFont="1" applyFill="1" applyBorder="1" applyAlignment="1" applyProtection="1">
      <alignment horizontal="center" vertical="center" wrapText="1"/>
    </xf>
    <xf numFmtId="166" fontId="5" fillId="0" borderId="18" xfId="1" applyNumberFormat="1" applyFont="1" applyFill="1" applyBorder="1" applyAlignment="1" applyProtection="1">
      <alignment horizontal="center" readingOrder="1"/>
    </xf>
    <xf numFmtId="166" fontId="5" fillId="0" borderId="18" xfId="1" applyNumberFormat="1" applyFont="1" applyBorder="1" applyProtection="1"/>
    <xf numFmtId="166" fontId="5" fillId="6" borderId="18" xfId="1" applyNumberFormat="1" applyFont="1" applyFill="1" applyBorder="1" applyAlignment="1" applyProtection="1">
      <alignment horizontal="right" vertical="center" wrapText="1" readingOrder="1"/>
    </xf>
    <xf numFmtId="166" fontId="5" fillId="6" borderId="18" xfId="1" applyNumberFormat="1" applyFont="1" applyFill="1" applyBorder="1" applyAlignment="1" applyProtection="1">
      <alignment horizontal="center" vertical="center" readingOrder="1"/>
    </xf>
    <xf numFmtId="166" fontId="5" fillId="0" borderId="18" xfId="1" applyNumberFormat="1" applyFont="1" applyFill="1" applyBorder="1" applyAlignment="1" applyProtection="1">
      <alignment horizontal="center" vertical="center" readingOrder="1"/>
    </xf>
    <xf numFmtId="166" fontId="5" fillId="6" borderId="19" xfId="1" applyNumberFormat="1" applyFont="1" applyFill="1" applyBorder="1" applyAlignment="1" applyProtection="1">
      <alignment horizontal="right" vertical="center" readingOrder="1"/>
    </xf>
    <xf numFmtId="166" fontId="5" fillId="0" borderId="13" xfId="1" applyNumberFormat="1" applyFont="1" applyFill="1" applyBorder="1" applyAlignment="1" applyProtection="1">
      <alignment horizontal="right" vertical="center" wrapText="1" readingOrder="1"/>
    </xf>
    <xf numFmtId="166" fontId="5" fillId="0" borderId="18" xfId="1" applyNumberFormat="1" applyFont="1" applyFill="1" applyBorder="1" applyAlignment="1" applyProtection="1">
      <alignment horizontal="right" vertical="center" wrapText="1" readingOrder="1"/>
    </xf>
    <xf numFmtId="0" fontId="2" fillId="0" borderId="18" xfId="0" applyFont="1" applyBorder="1" applyProtection="1"/>
    <xf numFmtId="166" fontId="5" fillId="0" borderId="18" xfId="1" applyNumberFormat="1" applyFont="1" applyFill="1" applyBorder="1" applyAlignment="1" applyProtection="1">
      <alignment horizontal="right" vertical="center" readingOrder="1"/>
    </xf>
    <xf numFmtId="0" fontId="5" fillId="0" borderId="18" xfId="0" applyFont="1" applyBorder="1" applyProtection="1"/>
    <xf numFmtId="166" fontId="5" fillId="0" borderId="18" xfId="2" applyNumberFormat="1" applyFont="1" applyFill="1" applyBorder="1" applyAlignment="1" applyProtection="1">
      <alignment horizontal="center" vertical="center" readingOrder="1"/>
    </xf>
    <xf numFmtId="166" fontId="5" fillId="6" borderId="18" xfId="2" applyNumberFormat="1" applyFont="1" applyFill="1" applyBorder="1" applyAlignment="1" applyProtection="1">
      <alignment horizontal="center" vertical="center" readingOrder="1"/>
    </xf>
    <xf numFmtId="166" fontId="5" fillId="6" borderId="13" xfId="1" applyNumberFormat="1" applyFont="1" applyFill="1" applyBorder="1" applyAlignment="1" applyProtection="1">
      <alignment horizontal="right" vertical="center" readingOrder="1"/>
    </xf>
    <xf numFmtId="166" fontId="5" fillId="6" borderId="18" xfId="1" applyNumberFormat="1" applyFont="1" applyFill="1" applyBorder="1" applyAlignment="1" applyProtection="1">
      <alignment horizontal="right" vertical="center" readingOrder="1"/>
    </xf>
    <xf numFmtId="0" fontId="5" fillId="5" borderId="10" xfId="0" applyFont="1" applyFill="1" applyBorder="1" applyAlignment="1" applyProtection="1">
      <alignment horizontal="center" vertical="center" wrapText="1"/>
    </xf>
    <xf numFmtId="166" fontId="5" fillId="0" borderId="10" xfId="1" applyNumberFormat="1" applyFont="1" applyFill="1" applyBorder="1" applyAlignment="1" applyProtection="1">
      <alignment horizontal="center" readingOrder="1"/>
    </xf>
    <xf numFmtId="166" fontId="5" fillId="0" borderId="10" xfId="1" applyNumberFormat="1" applyFont="1" applyBorder="1" applyProtection="1"/>
    <xf numFmtId="166" fontId="5" fillId="6" borderId="10" xfId="1" applyNumberFormat="1" applyFont="1" applyFill="1" applyBorder="1" applyAlignment="1" applyProtection="1">
      <alignment horizontal="right" vertical="center" wrapText="1" readingOrder="1"/>
    </xf>
    <xf numFmtId="166" fontId="5" fillId="6" borderId="10" xfId="1" applyNumberFormat="1" applyFont="1" applyFill="1" applyBorder="1" applyAlignment="1" applyProtection="1">
      <alignment horizontal="center" vertical="center" readingOrder="1"/>
    </xf>
    <xf numFmtId="166" fontId="5" fillId="0" borderId="10" xfId="1" applyNumberFormat="1" applyFont="1" applyFill="1" applyBorder="1" applyAlignment="1" applyProtection="1">
      <alignment horizontal="center" vertical="center" readingOrder="1"/>
    </xf>
    <xf numFmtId="166" fontId="5" fillId="6" borderId="21" xfId="1" applyNumberFormat="1" applyFont="1" applyFill="1" applyBorder="1" applyAlignment="1" applyProtection="1">
      <alignment horizontal="right" vertical="center" readingOrder="1"/>
    </xf>
    <xf numFmtId="0" fontId="5" fillId="5" borderId="5" xfId="0" applyFont="1" applyFill="1" applyBorder="1" applyAlignment="1" applyProtection="1">
      <alignment horizontal="center" vertical="center" wrapText="1"/>
    </xf>
    <xf numFmtId="166" fontId="5" fillId="0" borderId="5" xfId="1" applyNumberFormat="1" applyFont="1" applyFill="1" applyBorder="1" applyAlignment="1" applyProtection="1">
      <alignment horizontal="center" readingOrder="1"/>
    </xf>
    <xf numFmtId="166" fontId="5" fillId="0" borderId="5" xfId="1" applyNumberFormat="1" applyFont="1" applyBorder="1" applyProtection="1"/>
    <xf numFmtId="166" fontId="5" fillId="6" borderId="5" xfId="1" applyNumberFormat="1" applyFont="1" applyFill="1" applyBorder="1" applyAlignment="1" applyProtection="1">
      <alignment horizontal="right" vertical="center" wrapText="1" readingOrder="1"/>
    </xf>
    <xf numFmtId="166" fontId="5" fillId="6" borderId="5" xfId="1" applyNumberFormat="1" applyFont="1" applyFill="1" applyBorder="1" applyAlignment="1" applyProtection="1">
      <alignment horizontal="center" vertical="center" readingOrder="1"/>
    </xf>
    <xf numFmtId="166" fontId="5" fillId="6" borderId="6" xfId="1" applyNumberFormat="1" applyFont="1" applyFill="1" applyBorder="1" applyAlignment="1" applyProtection="1">
      <alignment horizontal="right" vertical="center" readingOrder="1"/>
    </xf>
    <xf numFmtId="166" fontId="5" fillId="6" borderId="8" xfId="1" applyNumberFormat="1" applyFont="1" applyFill="1" applyBorder="1" applyAlignment="1" applyProtection="1">
      <alignment horizontal="right" vertical="center" readingOrder="1"/>
    </xf>
    <xf numFmtId="0" fontId="5" fillId="5" borderId="25" xfId="0" applyFont="1" applyFill="1" applyBorder="1" applyAlignment="1" applyProtection="1">
      <alignment horizontal="center" vertical="center" wrapText="1"/>
    </xf>
    <xf numFmtId="166" fontId="5" fillId="0" borderId="25" xfId="1" applyNumberFormat="1" applyFont="1" applyBorder="1" applyProtection="1"/>
    <xf numFmtId="166" fontId="5" fillId="6" borderId="25" xfId="1" applyNumberFormat="1" applyFont="1" applyFill="1" applyBorder="1" applyAlignment="1" applyProtection="1">
      <alignment horizontal="right" vertical="center" wrapText="1" readingOrder="1"/>
    </xf>
    <xf numFmtId="166" fontId="5" fillId="6" borderId="25" xfId="1" applyNumberFormat="1" applyFont="1" applyFill="1" applyBorder="1" applyAlignment="1" applyProtection="1">
      <alignment horizontal="center" vertical="center" readingOrder="1"/>
    </xf>
    <xf numFmtId="166" fontId="5" fillId="6" borderId="26" xfId="1" applyNumberFormat="1" applyFont="1" applyFill="1" applyBorder="1" applyAlignment="1" applyProtection="1">
      <alignment horizontal="right" vertical="center" readingOrder="1"/>
    </xf>
    <xf numFmtId="0" fontId="5" fillId="5" borderId="27" xfId="0" applyFont="1" applyFill="1" applyBorder="1" applyAlignment="1" applyProtection="1">
      <alignment horizontal="center" vertical="center" wrapText="1"/>
    </xf>
    <xf numFmtId="166" fontId="5" fillId="0" borderId="27" xfId="1" applyNumberFormat="1" applyFont="1" applyFill="1" applyBorder="1" applyAlignment="1" applyProtection="1">
      <alignment horizontal="center" readingOrder="1"/>
    </xf>
    <xf numFmtId="166" fontId="5" fillId="0" borderId="27" xfId="1" applyNumberFormat="1" applyFont="1" applyBorder="1" applyProtection="1"/>
    <xf numFmtId="166" fontId="5" fillId="6" borderId="27" xfId="1" applyNumberFormat="1" applyFont="1" applyFill="1" applyBorder="1" applyAlignment="1" applyProtection="1">
      <alignment horizontal="right" vertical="center" wrapText="1" readingOrder="1"/>
    </xf>
    <xf numFmtId="166" fontId="5" fillId="0" borderId="27" xfId="1" applyNumberFormat="1" applyFont="1" applyFill="1" applyBorder="1" applyAlignment="1" applyProtection="1">
      <alignment horizontal="center" vertical="center" readingOrder="1"/>
    </xf>
    <xf numFmtId="166" fontId="5" fillId="6" borderId="27" xfId="1" applyNumberFormat="1" applyFont="1" applyFill="1" applyBorder="1" applyAlignment="1" applyProtection="1">
      <alignment horizontal="center" vertical="center" readingOrder="1"/>
    </xf>
    <xf numFmtId="166" fontId="5" fillId="6" borderId="28" xfId="1" applyNumberFormat="1" applyFont="1" applyFill="1" applyBorder="1" applyAlignment="1" applyProtection="1">
      <alignment horizontal="right" vertical="center" readingOrder="1"/>
    </xf>
    <xf numFmtId="166" fontId="5" fillId="0" borderId="29" xfId="1" applyNumberFormat="1" applyFont="1" applyFill="1" applyBorder="1" applyAlignment="1" applyProtection="1">
      <alignment horizontal="center" readingOrder="1"/>
    </xf>
    <xf numFmtId="166" fontId="5" fillId="0" borderId="29" xfId="1" applyNumberFormat="1" applyFont="1" applyFill="1" applyBorder="1" applyAlignment="1" applyProtection="1">
      <alignment horizontal="center" vertical="center" readingOrder="1"/>
    </xf>
    <xf numFmtId="166" fontId="5" fillId="6" borderId="11" xfId="1" applyNumberFormat="1" applyFont="1" applyFill="1" applyBorder="1" applyAlignment="1" applyProtection="1">
      <alignment horizontal="right" vertical="center" readingOrder="1"/>
    </xf>
    <xf numFmtId="0" fontId="5" fillId="5" borderId="29" xfId="0" applyFont="1" applyFill="1" applyBorder="1" applyAlignment="1" applyProtection="1">
      <alignment horizontal="center" vertical="center" wrapText="1"/>
    </xf>
    <xf numFmtId="166" fontId="5" fillId="0" borderId="29" xfId="1" applyNumberFormat="1" applyFont="1" applyBorder="1" applyProtection="1"/>
    <xf numFmtId="166" fontId="5" fillId="6" borderId="29" xfId="1" applyNumberFormat="1" applyFont="1" applyFill="1" applyBorder="1" applyAlignment="1" applyProtection="1">
      <alignment horizontal="right" vertical="center" wrapText="1" readingOrder="1"/>
    </xf>
    <xf numFmtId="166" fontId="5" fillId="6" borderId="29" xfId="1" applyNumberFormat="1" applyFont="1" applyFill="1" applyBorder="1" applyAlignment="1" applyProtection="1">
      <alignment horizontal="center" vertical="center" readingOrder="1"/>
    </xf>
    <xf numFmtId="166" fontId="5" fillId="6" borderId="30" xfId="1" applyNumberFormat="1" applyFont="1" applyFill="1" applyBorder="1" applyAlignment="1" applyProtection="1">
      <alignment horizontal="right" vertical="center" readingOrder="1"/>
    </xf>
    <xf numFmtId="1" fontId="5" fillId="0" borderId="2" xfId="1" applyNumberFormat="1" applyFont="1" applyFill="1" applyBorder="1" applyAlignment="1" applyProtection="1">
      <alignment horizontal="right" readingOrder="1"/>
    </xf>
    <xf numFmtId="1" fontId="5" fillId="0" borderId="10" xfId="1" applyNumberFormat="1" applyFont="1" applyFill="1" applyBorder="1" applyAlignment="1" applyProtection="1">
      <alignment horizontal="right" readingOrder="1"/>
    </xf>
    <xf numFmtId="1" fontId="5" fillId="0" borderId="5" xfId="1" applyNumberFormat="1" applyFont="1" applyFill="1" applyBorder="1" applyAlignment="1" applyProtection="1">
      <alignment horizontal="right" readingOrder="1"/>
    </xf>
    <xf numFmtId="1" fontId="5" fillId="0" borderId="27" xfId="1" applyNumberFormat="1" applyFont="1" applyFill="1" applyBorder="1" applyAlignment="1" applyProtection="1">
      <alignment horizontal="right" readingOrder="1"/>
    </xf>
    <xf numFmtId="1" fontId="5" fillId="0" borderId="29" xfId="1" applyNumberFormat="1" applyFont="1" applyFill="1" applyBorder="1" applyAlignment="1" applyProtection="1">
      <alignment horizontal="right" readingOrder="1"/>
    </xf>
    <xf numFmtId="1" fontId="5" fillId="0" borderId="25" xfId="1" applyNumberFormat="1" applyFont="1" applyFill="1" applyBorder="1" applyAlignment="1" applyProtection="1">
      <alignment horizontal="right" readingOrder="1"/>
    </xf>
    <xf numFmtId="1" fontId="5" fillId="0" borderId="13" xfId="1" applyNumberFormat="1" applyFont="1" applyFill="1" applyBorder="1" applyAlignment="1" applyProtection="1">
      <alignment horizontal="right" readingOrder="1"/>
    </xf>
    <xf numFmtId="1" fontId="5" fillId="0" borderId="13" xfId="1" applyNumberFormat="1" applyFont="1" applyFill="1" applyBorder="1" applyAlignment="1" applyProtection="1">
      <alignment horizontal="right" vertical="center" readingOrder="1"/>
    </xf>
    <xf numFmtId="1" fontId="5" fillId="0" borderId="2" xfId="1" applyNumberFormat="1" applyFont="1" applyFill="1" applyBorder="1" applyAlignment="1" applyProtection="1">
      <alignment horizontal="right" vertical="center" readingOrder="1"/>
    </xf>
    <xf numFmtId="1" fontId="5" fillId="0" borderId="5" xfId="1" applyNumberFormat="1" applyFont="1" applyFill="1" applyBorder="1" applyAlignment="1" applyProtection="1">
      <alignment horizontal="right" vertical="center" readingOrder="1"/>
    </xf>
    <xf numFmtId="1" fontId="5" fillId="0" borderId="27" xfId="1" applyNumberFormat="1" applyFont="1" applyFill="1" applyBorder="1" applyAlignment="1" applyProtection="1">
      <alignment horizontal="right" vertical="center" readingOrder="1"/>
    </xf>
    <xf numFmtId="1" fontId="5" fillId="0" borderId="25" xfId="1" applyNumberFormat="1" applyFont="1" applyFill="1" applyBorder="1" applyAlignment="1" applyProtection="1">
      <alignment horizontal="right" vertical="center" readingOrder="1"/>
    </xf>
    <xf numFmtId="1" fontId="5" fillId="0" borderId="29" xfId="1" applyNumberFormat="1" applyFont="1" applyFill="1" applyBorder="1" applyAlignment="1" applyProtection="1">
      <alignment horizontal="right" vertical="center" readingOrder="1"/>
    </xf>
    <xf numFmtId="1" fontId="5" fillId="0" borderId="10" xfId="1" applyNumberFormat="1" applyFont="1" applyFill="1" applyBorder="1" applyAlignment="1" applyProtection="1">
      <alignment horizontal="right" vertical="center" readingOrder="1"/>
    </xf>
    <xf numFmtId="1" fontId="5" fillId="0" borderId="18" xfId="1" applyNumberFormat="1" applyFont="1" applyFill="1" applyBorder="1" applyAlignment="1" applyProtection="1">
      <alignment horizontal="right" readingOrder="1"/>
    </xf>
    <xf numFmtId="1" fontId="5" fillId="0" borderId="18" xfId="1" applyNumberFormat="1" applyFont="1" applyFill="1" applyBorder="1" applyAlignment="1" applyProtection="1">
      <alignment horizontal="right" vertical="center" readingOrder="1"/>
    </xf>
    <xf numFmtId="166" fontId="5" fillId="0" borderId="2" xfId="1" applyNumberFormat="1" applyFont="1" applyFill="1" applyBorder="1" applyAlignment="1" applyProtection="1">
      <alignment horizontal="right" vertical="center" readingOrder="2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5" borderId="22" xfId="0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</xf>
    <xf numFmtId="0" fontId="5" fillId="5" borderId="20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5" borderId="24" xfId="0" applyFont="1" applyFill="1" applyBorder="1" applyAlignment="1" applyProtection="1">
      <alignment horizontal="center" vertical="center"/>
    </xf>
  </cellXfs>
  <cellStyles count="3">
    <cellStyle name="Comma" xfId="1" builtinId="3"/>
    <cellStyle name="Comma 5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17144</xdr:colOff>
      <xdr:row>1</xdr:row>
      <xdr:rowOff>552451</xdr:rowOff>
    </xdr:from>
    <xdr:to>
      <xdr:col>9</xdr:col>
      <xdr:colOff>628649</xdr:colOff>
      <xdr:row>2</xdr:row>
      <xdr:rowOff>22390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8930291" y="720091"/>
          <a:ext cx="3430905" cy="6434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58148</xdr:colOff>
      <xdr:row>1</xdr:row>
      <xdr:rowOff>497447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958575" y="0"/>
          <a:ext cx="6727825" cy="649847"/>
        </a:xfrm>
        <a:prstGeom prst="rect">
          <a:avLst/>
        </a:prstGeom>
      </xdr:spPr>
    </xdr:pic>
    <xdr:clientData/>
  </xdr:twoCellAnchor>
  <xdr:twoCellAnchor editAs="oneCell">
    <xdr:from>
      <xdr:col>12</xdr:col>
      <xdr:colOff>213361</xdr:colOff>
      <xdr:row>0</xdr:row>
      <xdr:rowOff>15240</xdr:rowOff>
    </xdr:from>
    <xdr:to>
      <xdr:col>15</xdr:col>
      <xdr:colOff>15240</xdr:colOff>
      <xdr:row>1</xdr:row>
      <xdr:rowOff>501015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4301" r="-1"/>
        <a:stretch/>
      </xdr:blipFill>
      <xdr:spPr>
        <a:xfrm>
          <a:off x="10976381400" y="15240"/>
          <a:ext cx="1158239" cy="653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rightToLeft="1" tabSelected="1" view="pageBreakPreview" topLeftCell="A4" zoomScale="80" zoomScaleNormal="80" zoomScaleSheetLayoutView="80" workbookViewId="0">
      <pane ySplit="5" topLeftCell="A9" activePane="bottomLeft" state="frozen"/>
      <selection activeCell="A4" sqref="A4"/>
      <selection pane="bottomLeft" activeCell="D85" sqref="D85"/>
    </sheetView>
  </sheetViews>
  <sheetFormatPr defaultColWidth="8.8984375" defaultRowHeight="13.8" x14ac:dyDescent="0.25"/>
  <cols>
    <col min="1" max="1" width="1.3984375" customWidth="1"/>
    <col min="2" max="2" width="5.3984375" customWidth="1"/>
    <col min="3" max="3" width="14.296875" customWidth="1"/>
    <col min="4" max="4" width="13.69921875" customWidth="1"/>
    <col min="5" max="5" width="6.8984375" customWidth="1"/>
    <col min="6" max="6" width="7.8984375" customWidth="1"/>
    <col min="7" max="9" width="7.3984375" customWidth="1"/>
    <col min="10" max="10" width="13.3984375" customWidth="1"/>
    <col min="11" max="11" width="7.09765625" customWidth="1"/>
    <col min="12" max="12" width="5.69921875" customWidth="1"/>
    <col min="13" max="13" width="8" customWidth="1"/>
    <col min="14" max="14" width="7.09765625" customWidth="1"/>
    <col min="15" max="15" width="2.3984375" customWidth="1"/>
  </cols>
  <sheetData>
    <row r="1" spans="1:24" s="2" customFormat="1" ht="13.5" customHeight="1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4" s="2" customFormat="1" ht="92.4" customHeight="1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 s="5" customFormat="1" ht="22.35" customHeight="1" x14ac:dyDescent="0.7">
      <c r="A3" s="34" t="s">
        <v>0</v>
      </c>
      <c r="B3" s="34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</row>
    <row r="4" spans="1:24" s="9" customFormat="1" ht="25.35" customHeight="1" thickBot="1" x14ac:dyDescent="0.75">
      <c r="A4" s="3"/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35" t="s">
        <v>1</v>
      </c>
      <c r="O4" s="8"/>
      <c r="P4" s="8"/>
      <c r="Q4" s="8"/>
    </row>
    <row r="5" spans="1:24" s="2" customFormat="1" ht="1.5" customHeight="1" thickBot="1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  <c r="P5" s="10"/>
      <c r="Q5" s="10"/>
      <c r="R5" s="11"/>
      <c r="S5" s="11"/>
      <c r="T5" s="11"/>
      <c r="U5" s="11"/>
      <c r="V5" s="11"/>
      <c r="W5" s="11"/>
      <c r="X5" s="11"/>
    </row>
    <row r="6" spans="1:24" s="2" customFormat="1" ht="16.350000000000001" customHeight="1" x14ac:dyDescent="0.5">
      <c r="A6" s="1"/>
      <c r="B6" s="126"/>
      <c r="C6" s="129" t="s">
        <v>2</v>
      </c>
      <c r="D6" s="125" t="s">
        <v>3</v>
      </c>
      <c r="E6" s="125"/>
      <c r="F6" s="125"/>
      <c r="G6" s="125"/>
      <c r="H6" s="125"/>
      <c r="I6" s="125"/>
      <c r="J6" s="125"/>
      <c r="K6" s="125"/>
      <c r="L6" s="125"/>
      <c r="M6" s="125"/>
      <c r="N6" s="114" t="s">
        <v>25</v>
      </c>
      <c r="O6" s="10"/>
      <c r="P6" s="10"/>
      <c r="Q6" s="10"/>
      <c r="R6" s="11"/>
      <c r="S6" s="11"/>
      <c r="T6" s="11"/>
      <c r="U6" s="11"/>
      <c r="V6" s="11"/>
      <c r="W6" s="11"/>
      <c r="X6" s="11"/>
    </row>
    <row r="7" spans="1:24" s="2" customFormat="1" ht="18" x14ac:dyDescent="0.5">
      <c r="A7" s="1"/>
      <c r="B7" s="127"/>
      <c r="C7" s="117"/>
      <c r="D7" s="117" t="s">
        <v>4</v>
      </c>
      <c r="E7" s="117"/>
      <c r="F7" s="117"/>
      <c r="G7" s="117" t="s">
        <v>5</v>
      </c>
      <c r="H7" s="117" t="s">
        <v>6</v>
      </c>
      <c r="I7" s="117" t="s">
        <v>7</v>
      </c>
      <c r="J7" s="117" t="s">
        <v>8</v>
      </c>
      <c r="K7" s="117"/>
      <c r="L7" s="117"/>
      <c r="M7" s="117" t="s">
        <v>9</v>
      </c>
      <c r="N7" s="115"/>
      <c r="O7" s="10"/>
      <c r="P7" s="10"/>
      <c r="Q7" s="10"/>
      <c r="R7" s="11"/>
      <c r="S7" s="11"/>
      <c r="T7" s="11"/>
      <c r="U7" s="11"/>
      <c r="V7" s="11"/>
      <c r="W7" s="11"/>
      <c r="X7" s="11"/>
    </row>
    <row r="8" spans="1:24" s="2" customFormat="1" ht="71.099999999999994" customHeight="1" thickBot="1" x14ac:dyDescent="0.55000000000000004">
      <c r="A8" s="1"/>
      <c r="B8" s="128"/>
      <c r="C8" s="118"/>
      <c r="D8" s="37" t="s">
        <v>22</v>
      </c>
      <c r="E8" s="37" t="s">
        <v>23</v>
      </c>
      <c r="F8" s="37" t="s">
        <v>24</v>
      </c>
      <c r="G8" s="118"/>
      <c r="H8" s="118"/>
      <c r="I8" s="118"/>
      <c r="J8" s="37" t="s">
        <v>22</v>
      </c>
      <c r="K8" s="37" t="s">
        <v>23</v>
      </c>
      <c r="L8" s="37" t="s">
        <v>24</v>
      </c>
      <c r="M8" s="118"/>
      <c r="N8" s="116"/>
      <c r="O8" s="10"/>
      <c r="P8" s="10"/>
      <c r="Q8" s="10"/>
      <c r="R8" s="11"/>
      <c r="S8" s="11"/>
      <c r="T8" s="11"/>
      <c r="U8" s="11"/>
      <c r="V8" s="11"/>
      <c r="W8" s="11"/>
      <c r="X8" s="11"/>
    </row>
    <row r="9" spans="1:24" s="2" customFormat="1" ht="19.5" customHeight="1" x14ac:dyDescent="0.5">
      <c r="A9" s="1"/>
      <c r="B9" s="121">
        <v>2016</v>
      </c>
      <c r="C9" s="38" t="s">
        <v>10</v>
      </c>
      <c r="D9" s="103">
        <v>0</v>
      </c>
      <c r="E9" s="103">
        <v>0</v>
      </c>
      <c r="F9" s="41">
        <v>34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61">
        <v>67</v>
      </c>
      <c r="M9" s="103">
        <v>0</v>
      </c>
      <c r="N9" s="45">
        <f>SUM(F9,G9,H9,I9,L9,M9)</f>
        <v>101</v>
      </c>
      <c r="O9" s="12"/>
      <c r="P9" s="13"/>
      <c r="Q9" s="14"/>
      <c r="R9" s="15"/>
      <c r="S9" s="16"/>
      <c r="T9" s="16"/>
      <c r="U9" s="16"/>
      <c r="V9" s="16"/>
      <c r="W9" s="16"/>
    </row>
    <row r="10" spans="1:24" s="2" customFormat="1" ht="19.5" customHeight="1" x14ac:dyDescent="0.5">
      <c r="A10" s="1"/>
      <c r="B10" s="122"/>
      <c r="C10" s="25" t="s">
        <v>11</v>
      </c>
      <c r="D10" s="105">
        <v>0</v>
      </c>
      <c r="E10" s="105">
        <v>0</v>
      </c>
      <c r="F10" s="29">
        <v>32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26">
        <v>67</v>
      </c>
      <c r="M10" s="105">
        <v>0</v>
      </c>
      <c r="N10" s="46">
        <f t="shared" ref="N10:N56" si="0">SUM(F10,G10,H10,I10,L10,M10)</f>
        <v>99</v>
      </c>
      <c r="O10" s="12"/>
      <c r="P10" s="13"/>
      <c r="Q10" s="14"/>
      <c r="R10" s="16"/>
      <c r="S10" s="16"/>
      <c r="T10" s="16"/>
      <c r="U10" s="16"/>
      <c r="V10" s="16"/>
      <c r="W10" s="16"/>
    </row>
    <row r="11" spans="1:24" s="2" customFormat="1" ht="19.5" customHeight="1" x14ac:dyDescent="0.5">
      <c r="A11" s="1"/>
      <c r="B11" s="122"/>
      <c r="C11" s="25" t="s">
        <v>12</v>
      </c>
      <c r="D11" s="105">
        <v>0</v>
      </c>
      <c r="E11" s="105">
        <v>0</v>
      </c>
      <c r="F11" s="29">
        <v>39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26">
        <v>81</v>
      </c>
      <c r="M11" s="105">
        <v>0</v>
      </c>
      <c r="N11" s="46">
        <f t="shared" si="0"/>
        <v>120</v>
      </c>
      <c r="O11" s="12"/>
      <c r="P11" s="13"/>
      <c r="Q11" s="14"/>
      <c r="R11" s="16"/>
      <c r="S11" s="16"/>
      <c r="T11" s="16"/>
      <c r="U11" s="16"/>
      <c r="V11" s="16"/>
      <c r="W11" s="16"/>
    </row>
    <row r="12" spans="1:24" s="2" customFormat="1" ht="19.5" customHeight="1" x14ac:dyDescent="0.5">
      <c r="A12" s="1"/>
      <c r="B12" s="122"/>
      <c r="C12" s="25" t="s">
        <v>13</v>
      </c>
      <c r="D12" s="105">
        <v>0</v>
      </c>
      <c r="E12" s="105">
        <v>0</v>
      </c>
      <c r="F12" s="29">
        <v>25</v>
      </c>
      <c r="G12" s="105">
        <v>0</v>
      </c>
      <c r="H12" s="22">
        <v>2</v>
      </c>
      <c r="I12" s="105">
        <v>0</v>
      </c>
      <c r="J12" s="105">
        <v>0</v>
      </c>
      <c r="K12" s="105">
        <v>0</v>
      </c>
      <c r="L12" s="26">
        <v>67</v>
      </c>
      <c r="M12" s="105">
        <v>0</v>
      </c>
      <c r="N12" s="46">
        <f t="shared" si="0"/>
        <v>94</v>
      </c>
      <c r="O12" s="12"/>
      <c r="P12" s="13"/>
      <c r="Q12" s="14"/>
      <c r="R12" s="16"/>
      <c r="S12" s="16"/>
      <c r="T12" s="16"/>
      <c r="U12" s="16"/>
      <c r="V12" s="16"/>
      <c r="W12" s="16"/>
    </row>
    <row r="13" spans="1:24" s="2" customFormat="1" ht="19.5" customHeight="1" x14ac:dyDescent="0.5">
      <c r="A13" s="1"/>
      <c r="B13" s="122"/>
      <c r="C13" s="25" t="s">
        <v>14</v>
      </c>
      <c r="D13" s="105">
        <v>0</v>
      </c>
      <c r="E13" s="105">
        <v>0</v>
      </c>
      <c r="F13" s="29">
        <v>35</v>
      </c>
      <c r="G13" s="105">
        <v>0</v>
      </c>
      <c r="H13" s="22">
        <v>1</v>
      </c>
      <c r="I13" s="105">
        <v>0</v>
      </c>
      <c r="J13" s="105">
        <v>0</v>
      </c>
      <c r="K13" s="105">
        <v>0</v>
      </c>
      <c r="L13" s="26">
        <v>111</v>
      </c>
      <c r="M13" s="105">
        <v>0</v>
      </c>
      <c r="N13" s="46">
        <f t="shared" si="0"/>
        <v>147</v>
      </c>
      <c r="O13" s="12"/>
      <c r="P13" s="13"/>
      <c r="Q13" s="14"/>
      <c r="R13" s="16"/>
      <c r="S13" s="16"/>
      <c r="T13" s="16"/>
      <c r="U13" s="16"/>
      <c r="V13" s="16"/>
      <c r="W13" s="16"/>
    </row>
    <row r="14" spans="1:24" s="2" customFormat="1" ht="19.5" customHeight="1" x14ac:dyDescent="0.5">
      <c r="A14" s="1"/>
      <c r="B14" s="122"/>
      <c r="C14" s="25" t="s">
        <v>15</v>
      </c>
      <c r="D14" s="105">
        <v>0</v>
      </c>
      <c r="E14" s="105">
        <v>0</v>
      </c>
      <c r="F14" s="29">
        <v>38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26">
        <v>75</v>
      </c>
      <c r="M14" s="22">
        <v>2</v>
      </c>
      <c r="N14" s="46">
        <f t="shared" si="0"/>
        <v>115</v>
      </c>
      <c r="O14" s="12"/>
      <c r="P14" s="13"/>
      <c r="Q14" s="14"/>
      <c r="R14" s="16"/>
      <c r="S14" s="16"/>
      <c r="T14" s="16"/>
      <c r="U14" s="16"/>
      <c r="V14" s="16"/>
      <c r="W14" s="16"/>
    </row>
    <row r="15" spans="1:24" s="2" customFormat="1" ht="19.5" customHeight="1" x14ac:dyDescent="0.5">
      <c r="A15" s="1"/>
      <c r="B15" s="122"/>
      <c r="C15" s="25" t="s">
        <v>16</v>
      </c>
      <c r="D15" s="105">
        <v>0</v>
      </c>
      <c r="E15" s="105">
        <v>0</v>
      </c>
      <c r="F15" s="29">
        <v>22</v>
      </c>
      <c r="G15" s="105">
        <v>0</v>
      </c>
      <c r="H15" s="27">
        <v>1</v>
      </c>
      <c r="I15" s="105">
        <v>0</v>
      </c>
      <c r="J15" s="105">
        <v>0</v>
      </c>
      <c r="K15" s="105">
        <v>0</v>
      </c>
      <c r="L15" s="26">
        <v>70</v>
      </c>
      <c r="M15" s="105">
        <v>0</v>
      </c>
      <c r="N15" s="46">
        <f t="shared" si="0"/>
        <v>93</v>
      </c>
      <c r="O15" s="12"/>
      <c r="P15" s="13"/>
      <c r="Q15" s="14"/>
      <c r="R15" s="16"/>
      <c r="S15" s="16"/>
      <c r="T15" s="16"/>
      <c r="U15" s="16"/>
      <c r="V15" s="16"/>
      <c r="W15" s="16"/>
    </row>
    <row r="16" spans="1:24" s="2" customFormat="1" ht="19.5" customHeight="1" x14ac:dyDescent="0.5">
      <c r="A16" s="1"/>
      <c r="B16" s="122"/>
      <c r="C16" s="25" t="s">
        <v>17</v>
      </c>
      <c r="D16" s="105">
        <v>0</v>
      </c>
      <c r="E16" s="105">
        <v>0</v>
      </c>
      <c r="F16" s="29">
        <v>45</v>
      </c>
      <c r="G16" s="105">
        <v>0</v>
      </c>
      <c r="H16" s="22">
        <v>4</v>
      </c>
      <c r="I16" s="105">
        <v>0</v>
      </c>
      <c r="J16" s="105">
        <v>0</v>
      </c>
      <c r="K16" s="105">
        <v>0</v>
      </c>
      <c r="L16" s="26">
        <v>77</v>
      </c>
      <c r="M16" s="105">
        <v>0</v>
      </c>
      <c r="N16" s="46">
        <f t="shared" si="0"/>
        <v>126</v>
      </c>
      <c r="O16" s="12"/>
      <c r="P16" s="13"/>
      <c r="Q16" s="14"/>
      <c r="R16" s="16"/>
      <c r="S16" s="16"/>
      <c r="T16" s="16"/>
      <c r="U16" s="16"/>
      <c r="V16" s="16"/>
      <c r="W16" s="16"/>
    </row>
    <row r="17" spans="1:23" s="2" customFormat="1" ht="19.5" customHeight="1" x14ac:dyDescent="0.5">
      <c r="A17" s="1"/>
      <c r="B17" s="122"/>
      <c r="C17" s="25" t="s">
        <v>18</v>
      </c>
      <c r="D17" s="105">
        <v>0</v>
      </c>
      <c r="E17" s="105">
        <v>0</v>
      </c>
      <c r="F17" s="29">
        <v>31</v>
      </c>
      <c r="G17" s="105">
        <v>0</v>
      </c>
      <c r="H17" s="105">
        <v>0</v>
      </c>
      <c r="I17" s="27">
        <v>2</v>
      </c>
      <c r="J17" s="105">
        <v>0</v>
      </c>
      <c r="K17" s="105">
        <v>0</v>
      </c>
      <c r="L17" s="26">
        <v>61</v>
      </c>
      <c r="M17" s="105">
        <v>0</v>
      </c>
      <c r="N17" s="46">
        <f t="shared" si="0"/>
        <v>94</v>
      </c>
      <c r="O17" s="18"/>
      <c r="P17" s="13"/>
      <c r="Q17" s="14"/>
      <c r="R17" s="16"/>
      <c r="S17" s="16"/>
      <c r="T17" s="16"/>
      <c r="U17" s="16"/>
      <c r="V17" s="16"/>
      <c r="W17" s="16"/>
    </row>
    <row r="18" spans="1:23" s="2" customFormat="1" ht="19.5" customHeight="1" x14ac:dyDescent="0.5">
      <c r="A18" s="1"/>
      <c r="B18" s="122"/>
      <c r="C18" s="25" t="s">
        <v>19</v>
      </c>
      <c r="D18" s="105">
        <v>0</v>
      </c>
      <c r="E18" s="105">
        <v>0</v>
      </c>
      <c r="F18" s="29">
        <v>70</v>
      </c>
      <c r="G18" s="105">
        <v>0</v>
      </c>
      <c r="H18" s="22">
        <v>2</v>
      </c>
      <c r="I18" s="105">
        <v>0</v>
      </c>
      <c r="J18" s="105">
        <v>0</v>
      </c>
      <c r="K18" s="105">
        <v>0</v>
      </c>
      <c r="L18" s="26">
        <v>78</v>
      </c>
      <c r="M18" s="22">
        <v>2</v>
      </c>
      <c r="N18" s="46">
        <f t="shared" si="0"/>
        <v>152</v>
      </c>
      <c r="O18" s="18"/>
      <c r="P18" s="13"/>
      <c r="Q18" s="14"/>
      <c r="R18" s="16"/>
      <c r="S18" s="16"/>
      <c r="T18" s="16"/>
      <c r="U18" s="16"/>
      <c r="V18" s="16"/>
      <c r="W18" s="16"/>
    </row>
    <row r="19" spans="1:23" s="2" customFormat="1" ht="19.5" customHeight="1" x14ac:dyDescent="0.5">
      <c r="A19" s="1"/>
      <c r="B19" s="122"/>
      <c r="C19" s="25" t="s">
        <v>20</v>
      </c>
      <c r="D19" s="105">
        <v>0</v>
      </c>
      <c r="E19" s="105">
        <v>0</v>
      </c>
      <c r="F19" s="29">
        <v>55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26">
        <v>80</v>
      </c>
      <c r="M19" s="22">
        <v>1</v>
      </c>
      <c r="N19" s="46">
        <f t="shared" si="0"/>
        <v>136</v>
      </c>
      <c r="O19" s="18"/>
      <c r="P19" s="13"/>
      <c r="Q19" s="14"/>
      <c r="R19" s="16"/>
      <c r="S19" s="16"/>
      <c r="T19" s="16"/>
      <c r="U19" s="16"/>
      <c r="V19" s="16"/>
      <c r="W19" s="16"/>
    </row>
    <row r="20" spans="1:23" s="2" customFormat="1" ht="19.5" customHeight="1" thickBot="1" x14ac:dyDescent="0.55000000000000004">
      <c r="A20" s="1"/>
      <c r="B20" s="124"/>
      <c r="C20" s="47" t="s">
        <v>21</v>
      </c>
      <c r="D20" s="112">
        <v>0</v>
      </c>
      <c r="E20" s="112">
        <v>0</v>
      </c>
      <c r="F20" s="50">
        <v>34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62">
        <v>57</v>
      </c>
      <c r="M20" s="112">
        <v>0</v>
      </c>
      <c r="N20" s="53">
        <f t="shared" si="0"/>
        <v>91</v>
      </c>
      <c r="O20" s="18"/>
      <c r="P20" s="13"/>
      <c r="Q20" s="14"/>
      <c r="R20" s="16"/>
      <c r="S20" s="16"/>
      <c r="T20" s="16"/>
      <c r="U20" s="16"/>
      <c r="V20" s="16"/>
      <c r="W20" s="16"/>
    </row>
    <row r="21" spans="1:23" s="2" customFormat="1" ht="19.5" customHeight="1" x14ac:dyDescent="0.5">
      <c r="A21" s="1"/>
      <c r="B21" s="121">
        <v>2017</v>
      </c>
      <c r="C21" s="38" t="s">
        <v>10</v>
      </c>
      <c r="D21" s="103">
        <v>0</v>
      </c>
      <c r="E21" s="103">
        <v>0</v>
      </c>
      <c r="F21" s="41">
        <v>52</v>
      </c>
      <c r="G21" s="103">
        <v>0</v>
      </c>
      <c r="H21" s="42">
        <v>1</v>
      </c>
      <c r="I21" s="42">
        <v>1</v>
      </c>
      <c r="J21" s="103">
        <v>0</v>
      </c>
      <c r="K21" s="103">
        <v>0</v>
      </c>
      <c r="L21" s="44">
        <v>93</v>
      </c>
      <c r="M21" s="103">
        <v>0</v>
      </c>
      <c r="N21" s="45">
        <f t="shared" si="0"/>
        <v>147</v>
      </c>
      <c r="O21" s="19"/>
      <c r="P21" s="1"/>
      <c r="Q21" s="1"/>
    </row>
    <row r="22" spans="1:23" s="2" customFormat="1" ht="19.5" customHeight="1" x14ac:dyDescent="0.5">
      <c r="A22" s="1"/>
      <c r="B22" s="122"/>
      <c r="C22" s="25" t="s">
        <v>11</v>
      </c>
      <c r="D22" s="105">
        <v>0</v>
      </c>
      <c r="E22" s="105">
        <v>0</v>
      </c>
      <c r="F22" s="29">
        <v>39</v>
      </c>
      <c r="G22" s="105">
        <v>0</v>
      </c>
      <c r="H22" s="105">
        <v>0</v>
      </c>
      <c r="I22" s="20">
        <v>3</v>
      </c>
      <c r="J22" s="105">
        <v>0</v>
      </c>
      <c r="K22" s="105">
        <v>0</v>
      </c>
      <c r="L22" s="30">
        <v>91</v>
      </c>
      <c r="M22" s="105">
        <v>0</v>
      </c>
      <c r="N22" s="46">
        <f t="shared" si="0"/>
        <v>133</v>
      </c>
      <c r="O22" s="1"/>
      <c r="P22" s="1"/>
      <c r="Q22" s="1"/>
    </row>
    <row r="23" spans="1:23" s="2" customFormat="1" ht="19.5" customHeight="1" x14ac:dyDescent="0.5">
      <c r="A23" s="1"/>
      <c r="B23" s="122"/>
      <c r="C23" s="25" t="s">
        <v>12</v>
      </c>
      <c r="D23" s="105">
        <v>0</v>
      </c>
      <c r="E23" s="105">
        <v>0</v>
      </c>
      <c r="F23" s="29">
        <v>53</v>
      </c>
      <c r="G23" s="105">
        <v>0</v>
      </c>
      <c r="H23" s="20">
        <v>1</v>
      </c>
      <c r="I23" s="20">
        <v>2</v>
      </c>
      <c r="J23" s="105">
        <v>0</v>
      </c>
      <c r="K23" s="105">
        <v>0</v>
      </c>
      <c r="L23" s="30">
        <v>98</v>
      </c>
      <c r="M23" s="105">
        <v>0</v>
      </c>
      <c r="N23" s="46">
        <f t="shared" si="0"/>
        <v>154</v>
      </c>
      <c r="O23" s="1"/>
      <c r="P23" s="1"/>
      <c r="Q23" s="1"/>
    </row>
    <row r="24" spans="1:23" s="2" customFormat="1" ht="19.5" customHeight="1" x14ac:dyDescent="0.5">
      <c r="A24" s="1"/>
      <c r="B24" s="122"/>
      <c r="C24" s="25" t="s">
        <v>13</v>
      </c>
      <c r="D24" s="105">
        <v>0</v>
      </c>
      <c r="E24" s="105">
        <v>0</v>
      </c>
      <c r="F24" s="29">
        <v>25</v>
      </c>
      <c r="G24" s="105">
        <v>0</v>
      </c>
      <c r="H24" s="20">
        <v>1</v>
      </c>
      <c r="I24" s="20">
        <v>1</v>
      </c>
      <c r="J24" s="105">
        <v>0</v>
      </c>
      <c r="K24" s="105">
        <v>0</v>
      </c>
      <c r="L24" s="30">
        <v>95</v>
      </c>
      <c r="M24" s="105">
        <v>0</v>
      </c>
      <c r="N24" s="46">
        <f t="shared" si="0"/>
        <v>122</v>
      </c>
      <c r="O24" s="1"/>
      <c r="P24" s="1"/>
      <c r="Q24" s="1"/>
    </row>
    <row r="25" spans="1:23" s="2" customFormat="1" ht="19.5" customHeight="1" x14ac:dyDescent="0.5">
      <c r="A25" s="1"/>
      <c r="B25" s="122"/>
      <c r="C25" s="25" t="s">
        <v>14</v>
      </c>
      <c r="D25" s="105">
        <v>0</v>
      </c>
      <c r="E25" s="105">
        <v>0</v>
      </c>
      <c r="F25" s="29">
        <v>34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30">
        <v>87</v>
      </c>
      <c r="M25" s="20">
        <v>1</v>
      </c>
      <c r="N25" s="46">
        <f t="shared" si="0"/>
        <v>122</v>
      </c>
      <c r="O25" s="1"/>
      <c r="P25" s="1"/>
      <c r="Q25" s="1"/>
    </row>
    <row r="26" spans="1:23" s="2" customFormat="1" ht="19.5" customHeight="1" x14ac:dyDescent="0.5">
      <c r="A26" s="1"/>
      <c r="B26" s="122"/>
      <c r="C26" s="25" t="s">
        <v>15</v>
      </c>
      <c r="D26" s="105">
        <v>0</v>
      </c>
      <c r="E26" s="105">
        <v>0</v>
      </c>
      <c r="F26" s="29">
        <v>33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30">
        <v>81</v>
      </c>
      <c r="M26" s="20">
        <v>1</v>
      </c>
      <c r="N26" s="46">
        <f t="shared" si="0"/>
        <v>115</v>
      </c>
      <c r="O26" s="1"/>
      <c r="P26" s="1"/>
      <c r="Q26" s="1"/>
    </row>
    <row r="27" spans="1:23" s="2" customFormat="1" ht="19.5" customHeight="1" x14ac:dyDescent="0.5">
      <c r="A27" s="1"/>
      <c r="B27" s="122"/>
      <c r="C27" s="25" t="s">
        <v>16</v>
      </c>
      <c r="D27" s="105">
        <v>0</v>
      </c>
      <c r="E27" s="105">
        <v>0</v>
      </c>
      <c r="F27" s="29">
        <v>37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30">
        <v>90</v>
      </c>
      <c r="M27" s="28">
        <v>2</v>
      </c>
      <c r="N27" s="46">
        <f t="shared" si="0"/>
        <v>129</v>
      </c>
      <c r="O27" s="1"/>
      <c r="P27" s="1"/>
      <c r="Q27" s="1"/>
    </row>
    <row r="28" spans="1:23" s="2" customFormat="1" ht="19.5" customHeight="1" x14ac:dyDescent="0.5">
      <c r="A28" s="1"/>
      <c r="B28" s="122"/>
      <c r="C28" s="25" t="s">
        <v>17</v>
      </c>
      <c r="D28" s="105">
        <v>0</v>
      </c>
      <c r="E28" s="105">
        <v>0</v>
      </c>
      <c r="F28" s="29">
        <v>40</v>
      </c>
      <c r="G28" s="105">
        <v>0</v>
      </c>
      <c r="H28" s="105">
        <v>0</v>
      </c>
      <c r="I28" s="20">
        <v>1</v>
      </c>
      <c r="J28" s="105">
        <v>0</v>
      </c>
      <c r="K28" s="105">
        <v>0</v>
      </c>
      <c r="L28" s="30">
        <v>91</v>
      </c>
      <c r="M28" s="105">
        <v>0</v>
      </c>
      <c r="N28" s="46">
        <f t="shared" si="0"/>
        <v>132</v>
      </c>
      <c r="O28" s="1"/>
      <c r="P28" s="1"/>
      <c r="Q28" s="1"/>
    </row>
    <row r="29" spans="1:23" s="2" customFormat="1" ht="19.5" customHeight="1" x14ac:dyDescent="0.5">
      <c r="A29" s="1"/>
      <c r="B29" s="122"/>
      <c r="C29" s="25" t="s">
        <v>18</v>
      </c>
      <c r="D29" s="105">
        <v>0</v>
      </c>
      <c r="E29" s="105">
        <v>0</v>
      </c>
      <c r="F29" s="29">
        <v>50</v>
      </c>
      <c r="G29" s="105">
        <v>0</v>
      </c>
      <c r="H29" s="105">
        <v>0</v>
      </c>
      <c r="I29" s="28">
        <v>3</v>
      </c>
      <c r="J29" s="105">
        <v>0</v>
      </c>
      <c r="K29" s="105">
        <v>0</v>
      </c>
      <c r="L29" s="30">
        <v>55</v>
      </c>
      <c r="M29" s="105">
        <v>0</v>
      </c>
      <c r="N29" s="46">
        <f t="shared" si="0"/>
        <v>108</v>
      </c>
      <c r="O29" s="1"/>
      <c r="P29" s="1"/>
      <c r="Q29" s="1"/>
    </row>
    <row r="30" spans="1:23" s="2" customFormat="1" ht="19.5" customHeight="1" x14ac:dyDescent="0.5">
      <c r="A30" s="1"/>
      <c r="B30" s="122"/>
      <c r="C30" s="25" t="s">
        <v>19</v>
      </c>
      <c r="D30" s="105">
        <v>0</v>
      </c>
      <c r="E30" s="105">
        <v>0</v>
      </c>
      <c r="F30" s="29">
        <v>46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31">
        <v>68</v>
      </c>
      <c r="M30" s="105">
        <v>0</v>
      </c>
      <c r="N30" s="46">
        <f t="shared" si="0"/>
        <v>114</v>
      </c>
      <c r="O30" s="1"/>
      <c r="P30" s="1"/>
      <c r="Q30" s="1"/>
    </row>
    <row r="31" spans="1:23" s="2" customFormat="1" ht="19.5" customHeight="1" x14ac:dyDescent="0.5">
      <c r="A31" s="1"/>
      <c r="B31" s="122"/>
      <c r="C31" s="25" t="s">
        <v>20</v>
      </c>
      <c r="D31" s="105">
        <v>0</v>
      </c>
      <c r="E31" s="105">
        <v>0</v>
      </c>
      <c r="F31" s="29">
        <v>50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31">
        <v>58</v>
      </c>
      <c r="M31" s="105">
        <v>0</v>
      </c>
      <c r="N31" s="46">
        <f t="shared" si="0"/>
        <v>108</v>
      </c>
      <c r="O31" s="1"/>
      <c r="P31" s="1"/>
      <c r="Q31" s="1"/>
    </row>
    <row r="32" spans="1:23" s="2" customFormat="1" ht="19.5" customHeight="1" thickBot="1" x14ac:dyDescent="0.55000000000000004">
      <c r="A32" s="1"/>
      <c r="B32" s="124"/>
      <c r="C32" s="47" t="s">
        <v>21</v>
      </c>
      <c r="D32" s="112">
        <v>0</v>
      </c>
      <c r="E32" s="112">
        <v>0</v>
      </c>
      <c r="F32" s="50">
        <v>29</v>
      </c>
      <c r="G32" s="112">
        <v>0</v>
      </c>
      <c r="H32" s="59">
        <v>1</v>
      </c>
      <c r="I32" s="59">
        <v>1</v>
      </c>
      <c r="J32" s="112">
        <v>0</v>
      </c>
      <c r="K32" s="112">
        <v>0</v>
      </c>
      <c r="L32" s="60">
        <v>68</v>
      </c>
      <c r="M32" s="112">
        <v>0</v>
      </c>
      <c r="N32" s="53">
        <f t="shared" si="0"/>
        <v>99</v>
      </c>
      <c r="O32" s="1"/>
      <c r="P32" s="1"/>
      <c r="Q32" s="1"/>
    </row>
    <row r="33" spans="1:17" s="2" customFormat="1" ht="19.5" customHeight="1" x14ac:dyDescent="0.5">
      <c r="A33" s="1"/>
      <c r="B33" s="121">
        <v>2018</v>
      </c>
      <c r="C33" s="38" t="s">
        <v>10</v>
      </c>
      <c r="D33" s="54">
        <v>40</v>
      </c>
      <c r="E33" s="103">
        <v>0</v>
      </c>
      <c r="F33" s="41">
        <f>SUM(D33:E33)</f>
        <v>40</v>
      </c>
      <c r="G33" s="103">
        <v>0</v>
      </c>
      <c r="H33" s="103">
        <v>0</v>
      </c>
      <c r="I33" s="103">
        <v>0</v>
      </c>
      <c r="J33" s="43">
        <v>81</v>
      </c>
      <c r="K33" s="103">
        <v>0</v>
      </c>
      <c r="L33" s="44">
        <f>SUM(J33:K33)</f>
        <v>81</v>
      </c>
      <c r="M33" s="42">
        <v>1</v>
      </c>
      <c r="N33" s="45">
        <f t="shared" si="0"/>
        <v>122</v>
      </c>
      <c r="O33" s="1"/>
      <c r="P33" s="1"/>
      <c r="Q33" s="1"/>
    </row>
    <row r="34" spans="1:17" s="2" customFormat="1" ht="19.5" customHeight="1" x14ac:dyDescent="0.5">
      <c r="A34" s="1"/>
      <c r="B34" s="122"/>
      <c r="C34" s="25" t="s">
        <v>11</v>
      </c>
      <c r="D34" s="21">
        <v>34</v>
      </c>
      <c r="E34" s="105">
        <v>0</v>
      </c>
      <c r="F34" s="29">
        <f>SUM(D34:E34)</f>
        <v>34</v>
      </c>
      <c r="G34" s="105">
        <v>0</v>
      </c>
      <c r="H34" s="20">
        <v>1</v>
      </c>
      <c r="I34" s="105">
        <v>0</v>
      </c>
      <c r="J34" s="22">
        <v>85</v>
      </c>
      <c r="K34" s="105">
        <v>0</v>
      </c>
      <c r="L34" s="30">
        <f>SUM(J34:K34)</f>
        <v>85</v>
      </c>
      <c r="M34" s="105">
        <v>0</v>
      </c>
      <c r="N34" s="46">
        <f t="shared" si="0"/>
        <v>120</v>
      </c>
      <c r="O34" s="1"/>
      <c r="P34" s="1"/>
      <c r="Q34" s="1"/>
    </row>
    <row r="35" spans="1:17" s="2" customFormat="1" ht="19.5" customHeight="1" x14ac:dyDescent="0.5">
      <c r="A35" s="1"/>
      <c r="B35" s="122"/>
      <c r="C35" s="25" t="s">
        <v>12</v>
      </c>
      <c r="D35" s="21">
        <v>37</v>
      </c>
      <c r="E35" s="105">
        <v>0</v>
      </c>
      <c r="F35" s="29">
        <f t="shared" ref="F35:F40" si="1">SUM(D35:E35)</f>
        <v>37</v>
      </c>
      <c r="G35" s="105">
        <v>0</v>
      </c>
      <c r="H35" s="20">
        <v>4</v>
      </c>
      <c r="I35" s="20">
        <v>2</v>
      </c>
      <c r="J35" s="22">
        <v>81</v>
      </c>
      <c r="K35" s="105">
        <v>0</v>
      </c>
      <c r="L35" s="30">
        <f>SUM(J35:K35)</f>
        <v>81</v>
      </c>
      <c r="M35" s="20">
        <v>1</v>
      </c>
      <c r="N35" s="46">
        <f t="shared" si="0"/>
        <v>125</v>
      </c>
      <c r="O35" s="1"/>
      <c r="P35" s="1"/>
      <c r="Q35" s="1"/>
    </row>
    <row r="36" spans="1:17" s="2" customFormat="1" ht="19.5" customHeight="1" x14ac:dyDescent="0.5">
      <c r="A36" s="1"/>
      <c r="B36" s="122"/>
      <c r="C36" s="25" t="s">
        <v>13</v>
      </c>
      <c r="D36" s="21">
        <v>59</v>
      </c>
      <c r="E36" s="105">
        <v>0</v>
      </c>
      <c r="F36" s="29">
        <f t="shared" si="1"/>
        <v>59</v>
      </c>
      <c r="G36" s="105">
        <v>0</v>
      </c>
      <c r="H36" s="105">
        <v>0</v>
      </c>
      <c r="I36" s="20">
        <v>1</v>
      </c>
      <c r="J36" s="22">
        <v>87</v>
      </c>
      <c r="K36" s="105">
        <v>0</v>
      </c>
      <c r="L36" s="30">
        <f t="shared" ref="L36:L43" si="2">SUM(J36:K36)</f>
        <v>87</v>
      </c>
      <c r="M36" s="105">
        <v>0</v>
      </c>
      <c r="N36" s="46">
        <f t="shared" si="0"/>
        <v>147</v>
      </c>
      <c r="O36" s="1"/>
      <c r="P36" s="1"/>
      <c r="Q36" s="1"/>
    </row>
    <row r="37" spans="1:17" s="2" customFormat="1" ht="19.5" customHeight="1" x14ac:dyDescent="0.5">
      <c r="A37" s="1"/>
      <c r="B37" s="122"/>
      <c r="C37" s="25" t="s">
        <v>14</v>
      </c>
      <c r="D37" s="21">
        <v>26</v>
      </c>
      <c r="E37" s="105">
        <v>0</v>
      </c>
      <c r="F37" s="29">
        <f t="shared" si="1"/>
        <v>26</v>
      </c>
      <c r="G37" s="105">
        <v>0</v>
      </c>
      <c r="H37" s="105">
        <v>0</v>
      </c>
      <c r="I37" s="20">
        <v>1</v>
      </c>
      <c r="J37" s="22">
        <v>96</v>
      </c>
      <c r="K37" s="105">
        <v>0</v>
      </c>
      <c r="L37" s="30">
        <f t="shared" si="2"/>
        <v>96</v>
      </c>
      <c r="M37" s="105">
        <v>0</v>
      </c>
      <c r="N37" s="46">
        <f t="shared" si="0"/>
        <v>123</v>
      </c>
      <c r="O37" s="1"/>
      <c r="P37" s="1"/>
      <c r="Q37" s="1"/>
    </row>
    <row r="38" spans="1:17" s="2" customFormat="1" ht="19.5" customHeight="1" x14ac:dyDescent="0.5">
      <c r="A38" s="1"/>
      <c r="B38" s="122"/>
      <c r="C38" s="25" t="s">
        <v>15</v>
      </c>
      <c r="D38" s="21">
        <v>8</v>
      </c>
      <c r="E38" s="21">
        <v>3</v>
      </c>
      <c r="F38" s="29">
        <f t="shared" si="1"/>
        <v>11</v>
      </c>
      <c r="G38" s="105">
        <v>0</v>
      </c>
      <c r="H38" s="105">
        <v>0</v>
      </c>
      <c r="I38" s="105">
        <v>0</v>
      </c>
      <c r="J38" s="22">
        <v>27</v>
      </c>
      <c r="K38" s="22">
        <v>8</v>
      </c>
      <c r="L38" s="30">
        <f t="shared" si="2"/>
        <v>35</v>
      </c>
      <c r="M38" s="105">
        <v>0</v>
      </c>
      <c r="N38" s="46">
        <f t="shared" si="0"/>
        <v>46</v>
      </c>
      <c r="O38" s="1"/>
      <c r="P38" s="1"/>
      <c r="Q38" s="1"/>
    </row>
    <row r="39" spans="1:17" s="2" customFormat="1" ht="19.5" customHeight="1" x14ac:dyDescent="0.5">
      <c r="A39" s="1"/>
      <c r="B39" s="122"/>
      <c r="C39" s="25" t="s">
        <v>16</v>
      </c>
      <c r="D39" s="21">
        <v>5</v>
      </c>
      <c r="E39" s="21">
        <v>26</v>
      </c>
      <c r="F39" s="29">
        <f t="shared" si="1"/>
        <v>31</v>
      </c>
      <c r="G39" s="97">
        <v>0</v>
      </c>
      <c r="H39" s="97">
        <v>0</v>
      </c>
      <c r="I39" s="22">
        <v>2</v>
      </c>
      <c r="J39" s="105">
        <v>0</v>
      </c>
      <c r="K39" s="22">
        <v>109</v>
      </c>
      <c r="L39" s="30">
        <f t="shared" si="2"/>
        <v>109</v>
      </c>
      <c r="M39" s="105">
        <v>0</v>
      </c>
      <c r="N39" s="46">
        <f t="shared" si="0"/>
        <v>142</v>
      </c>
      <c r="O39" s="1"/>
      <c r="P39" s="1"/>
      <c r="Q39" s="1"/>
    </row>
    <row r="40" spans="1:17" s="2" customFormat="1" ht="19.5" customHeight="1" x14ac:dyDescent="0.5">
      <c r="A40" s="1"/>
      <c r="B40" s="122"/>
      <c r="C40" s="25" t="s">
        <v>17</v>
      </c>
      <c r="D40" s="105">
        <v>0</v>
      </c>
      <c r="E40" s="21">
        <v>22</v>
      </c>
      <c r="F40" s="29">
        <f t="shared" si="1"/>
        <v>22</v>
      </c>
      <c r="G40" s="97">
        <v>0</v>
      </c>
      <c r="H40" s="97">
        <v>0</v>
      </c>
      <c r="I40" s="27">
        <v>7</v>
      </c>
      <c r="J40" s="105">
        <v>0</v>
      </c>
      <c r="K40" s="22">
        <v>96</v>
      </c>
      <c r="L40" s="30">
        <f t="shared" si="2"/>
        <v>96</v>
      </c>
      <c r="M40" s="105">
        <v>0</v>
      </c>
      <c r="N40" s="46">
        <f t="shared" si="0"/>
        <v>125</v>
      </c>
      <c r="O40" s="1"/>
      <c r="P40" s="1"/>
      <c r="Q40" s="1"/>
    </row>
    <row r="41" spans="1:17" s="2" customFormat="1" ht="19.5" customHeight="1" x14ac:dyDescent="0.5">
      <c r="A41" s="1"/>
      <c r="B41" s="122"/>
      <c r="C41" s="25" t="s">
        <v>18</v>
      </c>
      <c r="D41" s="105">
        <v>0</v>
      </c>
      <c r="E41" s="24">
        <v>46</v>
      </c>
      <c r="F41" s="29">
        <f>SUM(D41:E41)</f>
        <v>46</v>
      </c>
      <c r="G41" s="97">
        <v>0</v>
      </c>
      <c r="H41" s="97">
        <v>0</v>
      </c>
      <c r="I41" s="27">
        <v>1</v>
      </c>
      <c r="J41" s="27">
        <v>1</v>
      </c>
      <c r="K41" s="24">
        <v>109</v>
      </c>
      <c r="L41" s="30">
        <f t="shared" si="2"/>
        <v>110</v>
      </c>
      <c r="M41" s="105">
        <v>0</v>
      </c>
      <c r="N41" s="46">
        <f t="shared" si="0"/>
        <v>157</v>
      </c>
      <c r="O41" s="1"/>
      <c r="P41" s="1"/>
      <c r="Q41" s="1"/>
    </row>
    <row r="42" spans="1:17" s="2" customFormat="1" ht="19.5" customHeight="1" x14ac:dyDescent="0.5">
      <c r="A42" s="1"/>
      <c r="B42" s="122"/>
      <c r="C42" s="25" t="s">
        <v>19</v>
      </c>
      <c r="D42" s="105">
        <v>0</v>
      </c>
      <c r="E42" s="24">
        <v>67</v>
      </c>
      <c r="F42" s="29">
        <f t="shared" ref="F42:F55" si="3">SUM(D42:E42)</f>
        <v>67</v>
      </c>
      <c r="G42" s="97">
        <v>0</v>
      </c>
      <c r="H42" s="97">
        <v>0</v>
      </c>
      <c r="I42" s="105">
        <v>0</v>
      </c>
      <c r="J42" s="22">
        <v>1</v>
      </c>
      <c r="K42" s="24">
        <v>116</v>
      </c>
      <c r="L42" s="30">
        <f>SUM(J42:K42)</f>
        <v>117</v>
      </c>
      <c r="M42" s="105">
        <v>0</v>
      </c>
      <c r="N42" s="46">
        <f t="shared" si="0"/>
        <v>184</v>
      </c>
      <c r="O42" s="1"/>
      <c r="P42" s="1"/>
      <c r="Q42" s="1"/>
    </row>
    <row r="43" spans="1:17" s="2" customFormat="1" ht="19.5" customHeight="1" x14ac:dyDescent="0.5">
      <c r="A43" s="1"/>
      <c r="B43" s="122"/>
      <c r="C43" s="25" t="s">
        <v>20</v>
      </c>
      <c r="D43" s="105">
        <v>0</v>
      </c>
      <c r="E43" s="24">
        <v>37</v>
      </c>
      <c r="F43" s="29">
        <f t="shared" si="3"/>
        <v>37</v>
      </c>
      <c r="G43" s="97">
        <v>0</v>
      </c>
      <c r="H43" s="97">
        <v>0</v>
      </c>
      <c r="I43" s="105">
        <v>0</v>
      </c>
      <c r="J43" s="24">
        <v>5</v>
      </c>
      <c r="K43" s="24">
        <v>85</v>
      </c>
      <c r="L43" s="32">
        <f t="shared" si="2"/>
        <v>90</v>
      </c>
      <c r="M43" s="105">
        <v>0</v>
      </c>
      <c r="N43" s="46">
        <f t="shared" si="0"/>
        <v>127</v>
      </c>
      <c r="O43" s="1"/>
      <c r="P43" s="1"/>
      <c r="Q43" s="1"/>
    </row>
    <row r="44" spans="1:17" s="2" customFormat="1" ht="19.5" customHeight="1" thickBot="1" x14ac:dyDescent="0.55000000000000004">
      <c r="A44" s="1"/>
      <c r="B44" s="124"/>
      <c r="C44" s="47" t="s">
        <v>21</v>
      </c>
      <c r="D44" s="55">
        <v>2</v>
      </c>
      <c r="E44" s="49">
        <v>33</v>
      </c>
      <c r="F44" s="50">
        <f t="shared" si="3"/>
        <v>35</v>
      </c>
      <c r="G44" s="111">
        <v>0</v>
      </c>
      <c r="H44" s="111">
        <v>0</v>
      </c>
      <c r="I44" s="56">
        <v>2</v>
      </c>
      <c r="J44" s="57">
        <v>1</v>
      </c>
      <c r="K44" s="49">
        <v>111</v>
      </c>
      <c r="L44" s="51">
        <f>SUM(J44:K44)</f>
        <v>112</v>
      </c>
      <c r="M44" s="58">
        <v>1</v>
      </c>
      <c r="N44" s="53">
        <f t="shared" si="0"/>
        <v>150</v>
      </c>
      <c r="O44" s="1"/>
      <c r="P44" s="1"/>
      <c r="Q44" s="1"/>
    </row>
    <row r="45" spans="1:17" s="2" customFormat="1" ht="19.5" customHeight="1" x14ac:dyDescent="0.5">
      <c r="A45" s="1"/>
      <c r="B45" s="121">
        <v>2019</v>
      </c>
      <c r="C45" s="38" t="s">
        <v>10</v>
      </c>
      <c r="D45" s="103">
        <v>0</v>
      </c>
      <c r="E45" s="40">
        <v>41</v>
      </c>
      <c r="F45" s="41">
        <f t="shared" si="3"/>
        <v>41</v>
      </c>
      <c r="G45" s="103">
        <v>0</v>
      </c>
      <c r="H45" s="104">
        <v>0</v>
      </c>
      <c r="I45" s="104">
        <v>0</v>
      </c>
      <c r="J45" s="43">
        <v>5</v>
      </c>
      <c r="K45" s="39">
        <v>97</v>
      </c>
      <c r="L45" s="44">
        <f>SUM(J45:K45)</f>
        <v>102</v>
      </c>
      <c r="M45" s="104">
        <v>0</v>
      </c>
      <c r="N45" s="45">
        <f t="shared" si="0"/>
        <v>143</v>
      </c>
      <c r="O45" s="1"/>
      <c r="P45" s="1"/>
      <c r="Q45" s="1"/>
    </row>
    <row r="46" spans="1:17" s="2" customFormat="1" ht="19.5" customHeight="1" x14ac:dyDescent="0.5">
      <c r="A46" s="1"/>
      <c r="B46" s="122"/>
      <c r="C46" s="25" t="s">
        <v>11</v>
      </c>
      <c r="D46" s="97">
        <v>0</v>
      </c>
      <c r="E46" s="24">
        <v>31</v>
      </c>
      <c r="F46" s="29">
        <f t="shared" si="3"/>
        <v>31</v>
      </c>
      <c r="G46" s="97">
        <v>0</v>
      </c>
      <c r="H46" s="105">
        <v>0</v>
      </c>
      <c r="I46" s="105">
        <v>0</v>
      </c>
      <c r="J46" s="22">
        <v>2</v>
      </c>
      <c r="K46" s="17">
        <v>108</v>
      </c>
      <c r="L46" s="30">
        <f>SUM(J46:K46)</f>
        <v>110</v>
      </c>
      <c r="M46" s="105">
        <v>0</v>
      </c>
      <c r="N46" s="46">
        <f t="shared" si="0"/>
        <v>141</v>
      </c>
      <c r="O46" s="1"/>
      <c r="P46" s="1"/>
      <c r="Q46" s="1"/>
    </row>
    <row r="47" spans="1:17" s="2" customFormat="1" ht="19.5" customHeight="1" x14ac:dyDescent="0.5">
      <c r="A47" s="1"/>
      <c r="B47" s="122"/>
      <c r="C47" s="25" t="s">
        <v>12</v>
      </c>
      <c r="D47" s="97">
        <v>0</v>
      </c>
      <c r="E47" s="24">
        <v>30</v>
      </c>
      <c r="F47" s="29">
        <f t="shared" si="3"/>
        <v>30</v>
      </c>
      <c r="G47" s="97">
        <v>0</v>
      </c>
      <c r="H47" s="105">
        <v>0</v>
      </c>
      <c r="I47" s="20">
        <v>2</v>
      </c>
      <c r="J47" s="22">
        <v>2</v>
      </c>
      <c r="K47" s="17">
        <v>115</v>
      </c>
      <c r="L47" s="30">
        <f>SUM(J47:K47)</f>
        <v>117</v>
      </c>
      <c r="M47" s="105">
        <v>0</v>
      </c>
      <c r="N47" s="46">
        <f t="shared" si="0"/>
        <v>149</v>
      </c>
      <c r="O47" s="1"/>
      <c r="P47" s="1"/>
      <c r="Q47" s="1"/>
    </row>
    <row r="48" spans="1:17" s="2" customFormat="1" ht="19.5" customHeight="1" x14ac:dyDescent="0.5">
      <c r="A48" s="1"/>
      <c r="B48" s="122"/>
      <c r="C48" s="25" t="s">
        <v>13</v>
      </c>
      <c r="D48" s="97">
        <v>0</v>
      </c>
      <c r="E48" s="24">
        <v>46</v>
      </c>
      <c r="F48" s="29">
        <f t="shared" si="3"/>
        <v>46</v>
      </c>
      <c r="G48" s="97">
        <v>0</v>
      </c>
      <c r="H48" s="105">
        <v>0</v>
      </c>
      <c r="I48" s="20">
        <v>1</v>
      </c>
      <c r="J48" s="105">
        <v>0</v>
      </c>
      <c r="K48" s="17">
        <v>96</v>
      </c>
      <c r="L48" s="30">
        <f>SUM(K48)</f>
        <v>96</v>
      </c>
      <c r="M48" s="105">
        <v>0</v>
      </c>
      <c r="N48" s="46">
        <f t="shared" si="0"/>
        <v>143</v>
      </c>
      <c r="O48" s="1"/>
      <c r="P48" s="1"/>
      <c r="Q48" s="1"/>
    </row>
    <row r="49" spans="1:17" s="2" customFormat="1" ht="19.5" customHeight="1" x14ac:dyDescent="0.5">
      <c r="A49" s="1"/>
      <c r="B49" s="122"/>
      <c r="C49" s="25" t="s">
        <v>14</v>
      </c>
      <c r="D49" s="97">
        <v>0</v>
      </c>
      <c r="E49" s="24">
        <v>28</v>
      </c>
      <c r="F49" s="29">
        <f t="shared" si="3"/>
        <v>28</v>
      </c>
      <c r="G49" s="97">
        <v>0</v>
      </c>
      <c r="H49" s="105">
        <v>0</v>
      </c>
      <c r="I49" s="20">
        <v>1</v>
      </c>
      <c r="J49" s="22">
        <v>1</v>
      </c>
      <c r="K49" s="17">
        <v>79</v>
      </c>
      <c r="L49" s="30">
        <f>SUM(J49:K49)</f>
        <v>80</v>
      </c>
      <c r="M49" s="105">
        <v>0</v>
      </c>
      <c r="N49" s="46">
        <f>SUM(F49,G49,H49,I49,L49,M49)</f>
        <v>109</v>
      </c>
      <c r="O49" s="1"/>
      <c r="P49" s="1"/>
      <c r="Q49" s="1"/>
    </row>
    <row r="50" spans="1:17" s="2" customFormat="1" ht="19.5" customHeight="1" x14ac:dyDescent="0.5">
      <c r="A50" s="1"/>
      <c r="B50" s="122"/>
      <c r="C50" s="25" t="s">
        <v>15</v>
      </c>
      <c r="D50" s="97">
        <v>0</v>
      </c>
      <c r="E50" s="24">
        <v>19</v>
      </c>
      <c r="F50" s="29">
        <f t="shared" si="3"/>
        <v>19</v>
      </c>
      <c r="G50" s="97">
        <v>0</v>
      </c>
      <c r="H50" s="20">
        <v>1</v>
      </c>
      <c r="I50" s="105">
        <v>0</v>
      </c>
      <c r="J50" s="105">
        <v>0</v>
      </c>
      <c r="K50" s="17">
        <v>58</v>
      </c>
      <c r="L50" s="30">
        <f>SUM(J50:K50)</f>
        <v>58</v>
      </c>
      <c r="M50" s="105">
        <v>0</v>
      </c>
      <c r="N50" s="46">
        <f t="shared" si="0"/>
        <v>78</v>
      </c>
      <c r="O50" s="1"/>
      <c r="P50" s="1"/>
      <c r="Q50" s="1"/>
    </row>
    <row r="51" spans="1:17" s="2" customFormat="1" ht="19.5" customHeight="1" x14ac:dyDescent="0.5">
      <c r="A51" s="1"/>
      <c r="B51" s="122"/>
      <c r="C51" s="25" t="s">
        <v>16</v>
      </c>
      <c r="D51" s="97">
        <v>0</v>
      </c>
      <c r="E51" s="24">
        <v>34</v>
      </c>
      <c r="F51" s="29">
        <f t="shared" si="3"/>
        <v>34</v>
      </c>
      <c r="G51" s="97">
        <v>0</v>
      </c>
      <c r="H51" s="20"/>
      <c r="I51" s="20"/>
      <c r="J51" s="22">
        <v>1</v>
      </c>
      <c r="K51" s="17">
        <v>81</v>
      </c>
      <c r="L51" s="30">
        <f>SUM(J51:K51)</f>
        <v>82</v>
      </c>
      <c r="M51" s="105">
        <v>0</v>
      </c>
      <c r="N51" s="46">
        <f>SUM(F51,G51,H51,I51,L51,M51)</f>
        <v>116</v>
      </c>
      <c r="O51" s="1"/>
      <c r="P51" s="1"/>
      <c r="Q51" s="36"/>
    </row>
    <row r="52" spans="1:17" s="2" customFormat="1" ht="19.5" customHeight="1" x14ac:dyDescent="0.5">
      <c r="A52" s="1"/>
      <c r="B52" s="122"/>
      <c r="C52" s="25" t="s">
        <v>17</v>
      </c>
      <c r="D52" s="97">
        <v>0</v>
      </c>
      <c r="E52" s="24">
        <v>21</v>
      </c>
      <c r="F52" s="29">
        <f t="shared" si="3"/>
        <v>21</v>
      </c>
      <c r="G52" s="97">
        <v>0</v>
      </c>
      <c r="H52" s="20">
        <v>1</v>
      </c>
      <c r="I52" s="20">
        <v>1</v>
      </c>
      <c r="J52" s="105">
        <v>0</v>
      </c>
      <c r="K52" s="17">
        <v>61</v>
      </c>
      <c r="L52" s="30">
        <f t="shared" ref="L52:L53" si="4">SUM(J52:K52)</f>
        <v>61</v>
      </c>
      <c r="M52" s="20">
        <v>1</v>
      </c>
      <c r="N52" s="46">
        <f t="shared" si="0"/>
        <v>85</v>
      </c>
      <c r="O52" s="1"/>
      <c r="P52" s="1"/>
      <c r="Q52" s="1"/>
    </row>
    <row r="53" spans="1:17" s="2" customFormat="1" ht="19.5" customHeight="1" x14ac:dyDescent="0.5">
      <c r="A53" s="1"/>
      <c r="B53" s="122"/>
      <c r="C53" s="25" t="s">
        <v>18</v>
      </c>
      <c r="D53" s="97">
        <v>0</v>
      </c>
      <c r="E53" s="24">
        <v>41</v>
      </c>
      <c r="F53" s="29">
        <f t="shared" si="3"/>
        <v>41</v>
      </c>
      <c r="G53" s="97">
        <v>0</v>
      </c>
      <c r="H53" s="105">
        <v>0</v>
      </c>
      <c r="I53" s="105">
        <v>0</v>
      </c>
      <c r="J53" s="105">
        <v>0</v>
      </c>
      <c r="K53" s="17">
        <v>88</v>
      </c>
      <c r="L53" s="30">
        <f t="shared" si="4"/>
        <v>88</v>
      </c>
      <c r="M53" s="20">
        <v>2</v>
      </c>
      <c r="N53" s="46">
        <f t="shared" si="0"/>
        <v>131</v>
      </c>
      <c r="O53" s="1"/>
      <c r="P53" s="1"/>
      <c r="Q53" s="1"/>
    </row>
    <row r="54" spans="1:17" s="2" customFormat="1" ht="19.5" customHeight="1" x14ac:dyDescent="0.5">
      <c r="A54" s="1"/>
      <c r="B54" s="122"/>
      <c r="C54" s="25" t="s">
        <v>19</v>
      </c>
      <c r="D54" s="97">
        <v>0</v>
      </c>
      <c r="E54" s="24">
        <v>37</v>
      </c>
      <c r="F54" s="29">
        <f t="shared" si="3"/>
        <v>37</v>
      </c>
      <c r="G54" s="97">
        <v>0</v>
      </c>
      <c r="H54" s="105">
        <v>0</v>
      </c>
      <c r="I54" s="20">
        <v>7</v>
      </c>
      <c r="J54" s="105">
        <v>0</v>
      </c>
      <c r="K54" s="17">
        <v>95</v>
      </c>
      <c r="L54" s="30">
        <f t="shared" ref="L54" si="5">SUM(K54)</f>
        <v>95</v>
      </c>
      <c r="M54" s="105">
        <v>0</v>
      </c>
      <c r="N54" s="46">
        <f t="shared" si="0"/>
        <v>139</v>
      </c>
      <c r="O54" s="1"/>
      <c r="P54" s="1"/>
      <c r="Q54" s="1"/>
    </row>
    <row r="55" spans="1:17" s="2" customFormat="1" ht="19.5" customHeight="1" x14ac:dyDescent="0.5">
      <c r="A55" s="1"/>
      <c r="B55" s="122"/>
      <c r="C55" s="25" t="s">
        <v>20</v>
      </c>
      <c r="D55" s="97">
        <v>0</v>
      </c>
      <c r="E55" s="24">
        <v>29</v>
      </c>
      <c r="F55" s="29">
        <f t="shared" si="3"/>
        <v>29</v>
      </c>
      <c r="G55" s="97">
        <v>0</v>
      </c>
      <c r="H55" s="20">
        <v>1</v>
      </c>
      <c r="I55" s="105">
        <v>0</v>
      </c>
      <c r="J55" s="17">
        <v>1</v>
      </c>
      <c r="K55" s="17">
        <v>58</v>
      </c>
      <c r="L55" s="30">
        <f t="shared" ref="L55:L56" si="6">SUM(J55:K55)</f>
        <v>59</v>
      </c>
      <c r="M55" s="105">
        <v>0</v>
      </c>
      <c r="N55" s="46">
        <f t="shared" si="0"/>
        <v>89</v>
      </c>
      <c r="O55" s="1"/>
      <c r="P55" s="1"/>
      <c r="Q55" s="1"/>
    </row>
    <row r="56" spans="1:17" ht="18.600000000000001" thickBot="1" x14ac:dyDescent="0.55000000000000004">
      <c r="B56" s="124"/>
      <c r="C56" s="47" t="s">
        <v>21</v>
      </c>
      <c r="D56" s="111">
        <v>0</v>
      </c>
      <c r="E56" s="49">
        <v>29</v>
      </c>
      <c r="F56" s="50">
        <f>SUM(D56:E56)</f>
        <v>29</v>
      </c>
      <c r="G56" s="111">
        <v>0</v>
      </c>
      <c r="H56" s="111">
        <v>0</v>
      </c>
      <c r="I56" s="48">
        <v>1</v>
      </c>
      <c r="J56" s="111">
        <v>0</v>
      </c>
      <c r="K56" s="48">
        <v>94</v>
      </c>
      <c r="L56" s="51">
        <f t="shared" si="6"/>
        <v>94</v>
      </c>
      <c r="M56" s="52">
        <v>1</v>
      </c>
      <c r="N56" s="53">
        <f t="shared" si="0"/>
        <v>125</v>
      </c>
    </row>
    <row r="57" spans="1:17" ht="18" x14ac:dyDescent="0.5">
      <c r="B57" s="121">
        <v>2020</v>
      </c>
      <c r="C57" s="38" t="s">
        <v>10</v>
      </c>
      <c r="D57" s="103">
        <v>0</v>
      </c>
      <c r="E57" s="40">
        <v>26</v>
      </c>
      <c r="F57" s="41">
        <v>26</v>
      </c>
      <c r="G57" s="103">
        <v>0</v>
      </c>
      <c r="H57" s="104">
        <v>0</v>
      </c>
      <c r="I57" s="104">
        <v>0</v>
      </c>
      <c r="J57" s="104">
        <v>0</v>
      </c>
      <c r="K57" s="39">
        <v>62</v>
      </c>
      <c r="L57" s="44">
        <v>62</v>
      </c>
      <c r="M57" s="42">
        <v>1</v>
      </c>
      <c r="N57" s="45">
        <v>89</v>
      </c>
      <c r="O57" s="1"/>
    </row>
    <row r="58" spans="1:17" ht="18" x14ac:dyDescent="0.5">
      <c r="B58" s="122"/>
      <c r="C58" s="25" t="s">
        <v>11</v>
      </c>
      <c r="D58" s="97">
        <v>0</v>
      </c>
      <c r="E58" s="24">
        <v>33</v>
      </c>
      <c r="F58" s="29">
        <v>33</v>
      </c>
      <c r="G58" s="97">
        <v>0</v>
      </c>
      <c r="H58" s="105">
        <v>0</v>
      </c>
      <c r="I58" s="105">
        <v>0</v>
      </c>
      <c r="J58" s="105">
        <v>0</v>
      </c>
      <c r="K58" s="17">
        <v>79</v>
      </c>
      <c r="L58" s="30">
        <v>79</v>
      </c>
      <c r="M58" s="20">
        <v>1</v>
      </c>
      <c r="N58" s="46">
        <v>113</v>
      </c>
      <c r="O58" s="1"/>
    </row>
    <row r="59" spans="1:17" ht="18.75" customHeight="1" x14ac:dyDescent="0.5">
      <c r="B59" s="122"/>
      <c r="C59" s="25" t="s">
        <v>12</v>
      </c>
      <c r="D59" s="97">
        <v>0</v>
      </c>
      <c r="E59" s="24">
        <v>29</v>
      </c>
      <c r="F59" s="29">
        <v>29</v>
      </c>
      <c r="G59" s="97">
        <v>0</v>
      </c>
      <c r="H59" s="105">
        <v>0</v>
      </c>
      <c r="I59" s="105">
        <v>0</v>
      </c>
      <c r="J59" s="105">
        <v>0</v>
      </c>
      <c r="K59" s="17">
        <v>68</v>
      </c>
      <c r="L59" s="30">
        <v>68</v>
      </c>
      <c r="M59" s="20">
        <v>2</v>
      </c>
      <c r="N59" s="46">
        <v>99</v>
      </c>
      <c r="O59" s="1"/>
    </row>
    <row r="60" spans="1:17" ht="18.75" customHeight="1" x14ac:dyDescent="0.5">
      <c r="B60" s="122"/>
      <c r="C60" s="25" t="s">
        <v>13</v>
      </c>
      <c r="D60" s="17">
        <v>1</v>
      </c>
      <c r="E60" s="24">
        <v>12</v>
      </c>
      <c r="F60" s="29">
        <v>13</v>
      </c>
      <c r="G60" s="97">
        <v>0</v>
      </c>
      <c r="H60" s="20">
        <v>1</v>
      </c>
      <c r="I60" s="20">
        <v>1</v>
      </c>
      <c r="J60" s="105">
        <v>0</v>
      </c>
      <c r="K60" s="17">
        <v>22</v>
      </c>
      <c r="L60" s="30">
        <v>22</v>
      </c>
      <c r="M60" s="105">
        <v>0</v>
      </c>
      <c r="N60" s="46">
        <v>37</v>
      </c>
      <c r="O60" s="1"/>
    </row>
    <row r="61" spans="1:17" ht="18.75" customHeight="1" x14ac:dyDescent="0.5">
      <c r="B61" s="122"/>
      <c r="C61" s="25" t="s">
        <v>14</v>
      </c>
      <c r="D61" s="97">
        <v>0</v>
      </c>
      <c r="E61" s="24">
        <v>14</v>
      </c>
      <c r="F61" s="29">
        <v>14</v>
      </c>
      <c r="G61" s="97">
        <v>0</v>
      </c>
      <c r="H61" s="105">
        <v>0</v>
      </c>
      <c r="I61" s="105">
        <v>0</v>
      </c>
      <c r="J61" s="105">
        <v>0</v>
      </c>
      <c r="K61" s="17">
        <v>16</v>
      </c>
      <c r="L61" s="30">
        <v>16</v>
      </c>
      <c r="M61" s="105">
        <v>0</v>
      </c>
      <c r="N61" s="46">
        <v>30</v>
      </c>
      <c r="O61" s="1"/>
    </row>
    <row r="62" spans="1:17" ht="18.899999999999999" customHeight="1" x14ac:dyDescent="0.5">
      <c r="B62" s="122"/>
      <c r="C62" s="25" t="s">
        <v>15</v>
      </c>
      <c r="D62" s="97">
        <v>0</v>
      </c>
      <c r="E62" s="24">
        <v>26</v>
      </c>
      <c r="F62" s="29">
        <v>26</v>
      </c>
      <c r="G62" s="97">
        <v>0</v>
      </c>
      <c r="H62" s="105">
        <v>0</v>
      </c>
      <c r="I62" s="105">
        <v>0</v>
      </c>
      <c r="J62" s="105">
        <v>0</v>
      </c>
      <c r="K62" s="17">
        <v>31</v>
      </c>
      <c r="L62" s="30">
        <v>31</v>
      </c>
      <c r="M62" s="105">
        <v>0</v>
      </c>
      <c r="N62" s="46">
        <v>57</v>
      </c>
      <c r="O62" s="1"/>
    </row>
    <row r="63" spans="1:17" ht="18.899999999999999" customHeight="1" x14ac:dyDescent="0.5">
      <c r="B63" s="122"/>
      <c r="C63" s="25" t="s">
        <v>16</v>
      </c>
      <c r="D63" s="97">
        <v>0</v>
      </c>
      <c r="E63" s="24">
        <v>38</v>
      </c>
      <c r="F63" s="29">
        <v>38</v>
      </c>
      <c r="G63" s="97">
        <v>0</v>
      </c>
      <c r="H63" s="105">
        <v>0</v>
      </c>
      <c r="I63" s="105">
        <v>0</v>
      </c>
      <c r="J63" s="105">
        <v>0</v>
      </c>
      <c r="K63" s="17">
        <v>43</v>
      </c>
      <c r="L63" s="30">
        <v>43</v>
      </c>
      <c r="M63" s="105">
        <v>0</v>
      </c>
      <c r="N63" s="46">
        <v>81</v>
      </c>
      <c r="O63" s="1"/>
    </row>
    <row r="64" spans="1:17" ht="18.899999999999999" customHeight="1" x14ac:dyDescent="0.5">
      <c r="B64" s="122"/>
      <c r="C64" s="25" t="s">
        <v>17</v>
      </c>
      <c r="D64" s="97">
        <v>0</v>
      </c>
      <c r="E64" s="24">
        <v>46</v>
      </c>
      <c r="F64" s="29">
        <v>46</v>
      </c>
      <c r="G64" s="97">
        <v>0</v>
      </c>
      <c r="H64" s="105">
        <v>0</v>
      </c>
      <c r="I64" s="105">
        <v>0</v>
      </c>
      <c r="J64" s="97">
        <v>0</v>
      </c>
      <c r="K64" s="17">
        <v>60</v>
      </c>
      <c r="L64" s="30">
        <v>60</v>
      </c>
      <c r="M64" s="20">
        <v>2</v>
      </c>
      <c r="N64" s="46">
        <v>108</v>
      </c>
      <c r="O64" s="1"/>
    </row>
    <row r="65" spans="2:15" ht="18.899999999999999" customHeight="1" x14ac:dyDescent="0.5">
      <c r="B65" s="122"/>
      <c r="C65" s="25" t="s">
        <v>18</v>
      </c>
      <c r="D65" s="97">
        <v>0</v>
      </c>
      <c r="E65" s="24">
        <v>37</v>
      </c>
      <c r="F65" s="29">
        <v>37</v>
      </c>
      <c r="G65" s="97">
        <v>0</v>
      </c>
      <c r="H65" s="97">
        <v>0</v>
      </c>
      <c r="I65" s="97">
        <v>0</v>
      </c>
      <c r="J65" s="97">
        <v>0</v>
      </c>
      <c r="K65" s="17">
        <v>47</v>
      </c>
      <c r="L65" s="30">
        <v>47</v>
      </c>
      <c r="M65" s="20">
        <v>1</v>
      </c>
      <c r="N65" s="46">
        <v>85</v>
      </c>
      <c r="O65" s="1"/>
    </row>
    <row r="66" spans="2:15" ht="18.899999999999999" customHeight="1" x14ac:dyDescent="0.5">
      <c r="B66" s="122"/>
      <c r="C66" s="25" t="s">
        <v>19</v>
      </c>
      <c r="D66" s="97">
        <v>0</v>
      </c>
      <c r="E66" s="24">
        <v>41</v>
      </c>
      <c r="F66" s="29">
        <v>41</v>
      </c>
      <c r="G66" s="97">
        <v>0</v>
      </c>
      <c r="H66" s="105">
        <v>0</v>
      </c>
      <c r="I66" s="105">
        <v>0</v>
      </c>
      <c r="J66" s="105">
        <v>0</v>
      </c>
      <c r="K66" s="17">
        <v>70</v>
      </c>
      <c r="L66" s="30">
        <v>70</v>
      </c>
      <c r="M66" s="105">
        <v>0</v>
      </c>
      <c r="N66" s="46">
        <v>111</v>
      </c>
      <c r="O66" s="1"/>
    </row>
    <row r="67" spans="2:15" ht="18.899999999999999" customHeight="1" x14ac:dyDescent="0.5">
      <c r="B67" s="122"/>
      <c r="C67" s="25" t="s">
        <v>20</v>
      </c>
      <c r="D67" s="97">
        <v>0</v>
      </c>
      <c r="E67" s="24">
        <v>40</v>
      </c>
      <c r="F67" s="29">
        <v>40</v>
      </c>
      <c r="G67" s="97">
        <v>0</v>
      </c>
      <c r="H67" s="105">
        <v>0</v>
      </c>
      <c r="I67" s="105">
        <v>0</v>
      </c>
      <c r="J67" s="97">
        <v>0</v>
      </c>
      <c r="K67" s="17">
        <v>102</v>
      </c>
      <c r="L67" s="30">
        <v>102</v>
      </c>
      <c r="M67" s="20">
        <v>5</v>
      </c>
      <c r="N67" s="46">
        <v>147</v>
      </c>
      <c r="O67" s="1"/>
    </row>
    <row r="68" spans="2:15" ht="34.200000000000003" customHeight="1" thickBot="1" x14ac:dyDescent="0.55000000000000004">
      <c r="B68" s="123"/>
      <c r="C68" s="63" t="s">
        <v>21</v>
      </c>
      <c r="D68" s="98">
        <v>0</v>
      </c>
      <c r="E68" s="65">
        <v>40</v>
      </c>
      <c r="F68" s="66">
        <v>40</v>
      </c>
      <c r="G68" s="98">
        <v>0</v>
      </c>
      <c r="H68" s="98">
        <v>0</v>
      </c>
      <c r="I68" s="98">
        <v>0</v>
      </c>
      <c r="J68" s="98">
        <v>0</v>
      </c>
      <c r="K68" s="64">
        <v>139</v>
      </c>
      <c r="L68" s="67">
        <v>139</v>
      </c>
      <c r="M68" s="110">
        <v>0</v>
      </c>
      <c r="N68" s="69">
        <v>179</v>
      </c>
    </row>
    <row r="69" spans="2:15" ht="18.899999999999999" customHeight="1" x14ac:dyDescent="0.5">
      <c r="B69" s="119">
        <v>2021</v>
      </c>
      <c r="C69" s="70" t="s">
        <v>10</v>
      </c>
      <c r="D69" s="99">
        <v>0</v>
      </c>
      <c r="E69" s="72">
        <v>45</v>
      </c>
      <c r="F69" s="73">
        <v>45</v>
      </c>
      <c r="G69" s="99">
        <v>0</v>
      </c>
      <c r="H69" s="106">
        <v>0</v>
      </c>
      <c r="I69" s="106">
        <v>0</v>
      </c>
      <c r="J69" s="106">
        <v>0</v>
      </c>
      <c r="K69" s="71">
        <v>110</v>
      </c>
      <c r="L69" s="74">
        <v>110</v>
      </c>
      <c r="M69" s="106">
        <v>0</v>
      </c>
      <c r="N69" s="75">
        <v>155</v>
      </c>
      <c r="O69" s="1"/>
    </row>
    <row r="70" spans="2:15" ht="18.899999999999999" customHeight="1" x14ac:dyDescent="0.5">
      <c r="B70" s="120"/>
      <c r="C70" s="82" t="s">
        <v>11</v>
      </c>
      <c r="D70" s="100">
        <v>0</v>
      </c>
      <c r="E70" s="84">
        <v>35</v>
      </c>
      <c r="F70" s="85">
        <v>35</v>
      </c>
      <c r="G70" s="100">
        <v>0</v>
      </c>
      <c r="H70" s="107">
        <v>0</v>
      </c>
      <c r="I70" s="107">
        <v>0</v>
      </c>
      <c r="J70" s="107">
        <v>0</v>
      </c>
      <c r="K70" s="83">
        <v>137</v>
      </c>
      <c r="L70" s="87">
        <v>137</v>
      </c>
      <c r="M70" s="86">
        <v>2</v>
      </c>
      <c r="N70" s="88">
        <v>174</v>
      </c>
      <c r="O70" s="1"/>
    </row>
    <row r="71" spans="2:15" ht="18.899999999999999" customHeight="1" x14ac:dyDescent="0.5">
      <c r="B71" s="120"/>
      <c r="C71" s="82" t="s">
        <v>12</v>
      </c>
      <c r="D71" s="100">
        <v>0</v>
      </c>
      <c r="E71" s="84">
        <v>60</v>
      </c>
      <c r="F71" s="85">
        <v>60</v>
      </c>
      <c r="G71" s="100">
        <v>0</v>
      </c>
      <c r="H71" s="107">
        <v>0</v>
      </c>
      <c r="I71" s="107">
        <v>0</v>
      </c>
      <c r="J71" s="107">
        <v>0</v>
      </c>
      <c r="K71" s="83">
        <v>190</v>
      </c>
      <c r="L71" s="87">
        <v>190</v>
      </c>
      <c r="M71" s="86">
        <v>4</v>
      </c>
      <c r="N71" s="88">
        <v>254</v>
      </c>
      <c r="O71" s="1"/>
    </row>
    <row r="72" spans="2:15" ht="18.899999999999999" customHeight="1" x14ac:dyDescent="0.5">
      <c r="B72" s="120"/>
      <c r="C72" s="82" t="s">
        <v>13</v>
      </c>
      <c r="D72" s="100">
        <v>0</v>
      </c>
      <c r="E72" s="84">
        <v>34</v>
      </c>
      <c r="F72" s="85">
        <v>34</v>
      </c>
      <c r="G72" s="100">
        <v>0</v>
      </c>
      <c r="H72" s="107">
        <v>0</v>
      </c>
      <c r="I72" s="107">
        <v>0</v>
      </c>
      <c r="J72" s="107">
        <v>0</v>
      </c>
      <c r="K72" s="83">
        <v>118</v>
      </c>
      <c r="L72" s="87">
        <v>118</v>
      </c>
      <c r="M72" s="86">
        <v>3</v>
      </c>
      <c r="N72" s="88">
        <v>155</v>
      </c>
      <c r="O72" s="1"/>
    </row>
    <row r="73" spans="2:15" ht="18.899999999999999" customHeight="1" x14ac:dyDescent="0.5">
      <c r="B73" s="120"/>
      <c r="C73" s="25" t="s">
        <v>14</v>
      </c>
      <c r="D73" s="97">
        <v>0</v>
      </c>
      <c r="E73" s="24">
        <v>35</v>
      </c>
      <c r="F73" s="29">
        <v>35</v>
      </c>
      <c r="G73" s="100">
        <v>0</v>
      </c>
      <c r="H73" s="107">
        <v>0</v>
      </c>
      <c r="I73" s="105">
        <v>0</v>
      </c>
      <c r="J73" s="105">
        <v>0</v>
      </c>
      <c r="K73" s="17">
        <v>99</v>
      </c>
      <c r="L73" s="30">
        <v>99</v>
      </c>
      <c r="M73" s="20">
        <v>1</v>
      </c>
      <c r="N73" s="76">
        <v>135</v>
      </c>
      <c r="O73" s="1"/>
    </row>
    <row r="74" spans="2:15" ht="18.899999999999999" customHeight="1" x14ac:dyDescent="0.5">
      <c r="B74" s="120"/>
      <c r="C74" s="25" t="s">
        <v>15</v>
      </c>
      <c r="D74" s="97">
        <v>0</v>
      </c>
      <c r="E74" s="24">
        <v>53</v>
      </c>
      <c r="F74" s="29">
        <v>53</v>
      </c>
      <c r="G74" s="97">
        <v>0</v>
      </c>
      <c r="H74" s="105">
        <v>0</v>
      </c>
      <c r="I74" s="20">
        <v>2</v>
      </c>
      <c r="J74" s="105">
        <v>0</v>
      </c>
      <c r="K74" s="17">
        <v>146</v>
      </c>
      <c r="L74" s="30">
        <v>146</v>
      </c>
      <c r="M74" s="20">
        <v>4</v>
      </c>
      <c r="N74" s="76">
        <v>205</v>
      </c>
      <c r="O74" s="1"/>
    </row>
    <row r="75" spans="2:15" ht="18.899999999999999" customHeight="1" x14ac:dyDescent="0.5">
      <c r="B75" s="120"/>
      <c r="C75" s="92" t="s">
        <v>16</v>
      </c>
      <c r="D75" s="101">
        <v>0</v>
      </c>
      <c r="E75" s="93">
        <v>33</v>
      </c>
      <c r="F75" s="94">
        <v>33</v>
      </c>
      <c r="G75" s="100">
        <v>0</v>
      </c>
      <c r="H75" s="107">
        <v>0</v>
      </c>
      <c r="I75" s="107">
        <v>0</v>
      </c>
      <c r="J75" s="109">
        <v>0</v>
      </c>
      <c r="K75" s="89">
        <v>106</v>
      </c>
      <c r="L75" s="95">
        <v>106</v>
      </c>
      <c r="M75" s="90">
        <v>1</v>
      </c>
      <c r="N75" s="96">
        <v>140</v>
      </c>
      <c r="O75" s="1"/>
    </row>
    <row r="76" spans="2:15" ht="18.899999999999999" customHeight="1" x14ac:dyDescent="0.5">
      <c r="B76" s="120"/>
      <c r="C76" s="63" t="s">
        <v>17</v>
      </c>
      <c r="D76" s="98">
        <v>0</v>
      </c>
      <c r="E76" s="65">
        <v>71</v>
      </c>
      <c r="F76" s="66">
        <v>71</v>
      </c>
      <c r="G76" s="100">
        <v>0</v>
      </c>
      <c r="H76" s="107">
        <v>0</v>
      </c>
      <c r="I76" s="68">
        <v>2</v>
      </c>
      <c r="J76" s="110">
        <v>0</v>
      </c>
      <c r="K76" s="64">
        <v>97</v>
      </c>
      <c r="L76" s="67">
        <v>97</v>
      </c>
      <c r="M76" s="68">
        <v>3</v>
      </c>
      <c r="N76" s="91">
        <v>173</v>
      </c>
      <c r="O76" s="1"/>
    </row>
    <row r="77" spans="2:15" ht="18.899999999999999" customHeight="1" x14ac:dyDescent="0.5">
      <c r="B77" s="120"/>
      <c r="C77" s="63" t="s">
        <v>18</v>
      </c>
      <c r="D77" s="98">
        <v>0</v>
      </c>
      <c r="E77" s="65">
        <v>63</v>
      </c>
      <c r="F77" s="66">
        <v>63</v>
      </c>
      <c r="G77" s="100">
        <v>0</v>
      </c>
      <c r="H77" s="107">
        <v>0</v>
      </c>
      <c r="I77" s="68">
        <v>1</v>
      </c>
      <c r="J77" s="110">
        <v>0</v>
      </c>
      <c r="K77" s="64">
        <v>121</v>
      </c>
      <c r="L77" s="67">
        <v>121</v>
      </c>
      <c r="M77" s="68">
        <v>2</v>
      </c>
      <c r="N77" s="91">
        <v>187</v>
      </c>
      <c r="O77" s="1"/>
    </row>
    <row r="78" spans="2:15" ht="18.899999999999999" customHeight="1" x14ac:dyDescent="0.5">
      <c r="B78" s="120"/>
      <c r="C78" s="25" t="s">
        <v>19</v>
      </c>
      <c r="D78" s="97">
        <v>0</v>
      </c>
      <c r="E78" s="24">
        <v>50</v>
      </c>
      <c r="F78" s="29">
        <v>50</v>
      </c>
      <c r="G78" s="97">
        <v>0</v>
      </c>
      <c r="H78" s="105">
        <v>0</v>
      </c>
      <c r="I78" s="105">
        <v>0</v>
      </c>
      <c r="J78" s="105">
        <v>0</v>
      </c>
      <c r="K78" s="17">
        <v>119</v>
      </c>
      <c r="L78" s="30">
        <f t="shared" ref="L78:L79" si="7">SUM(K78)</f>
        <v>119</v>
      </c>
      <c r="M78" s="105">
        <v>1</v>
      </c>
      <c r="N78" s="46">
        <f>SUM(M78,L78,I78,H78,G78,F78)</f>
        <v>170</v>
      </c>
      <c r="O78" s="1"/>
    </row>
    <row r="79" spans="2:15" ht="18.899999999999999" customHeight="1" x14ac:dyDescent="0.5">
      <c r="B79" s="120"/>
      <c r="C79" s="25" t="s">
        <v>20</v>
      </c>
      <c r="D79" s="97">
        <v>0</v>
      </c>
      <c r="E79" s="24">
        <v>62</v>
      </c>
      <c r="F79" s="29">
        <v>62</v>
      </c>
      <c r="G79" s="97">
        <v>0</v>
      </c>
      <c r="H79" s="105">
        <v>0</v>
      </c>
      <c r="I79" s="105">
        <v>0</v>
      </c>
      <c r="J79" s="97">
        <v>0</v>
      </c>
      <c r="K79" s="17">
        <v>152</v>
      </c>
      <c r="L79" s="30">
        <f t="shared" si="7"/>
        <v>152</v>
      </c>
      <c r="M79" s="20">
        <v>1</v>
      </c>
      <c r="N79" s="46">
        <f>SUM(M79,L79,I79,H79,G79,F79)</f>
        <v>215</v>
      </c>
      <c r="O79" s="1"/>
    </row>
    <row r="80" spans="2:15" ht="18.600000000000001" thickBot="1" x14ac:dyDescent="0.55000000000000004">
      <c r="B80" s="120"/>
      <c r="C80" s="63" t="s">
        <v>21</v>
      </c>
      <c r="D80" s="98">
        <v>0</v>
      </c>
      <c r="E80" s="65">
        <v>51</v>
      </c>
      <c r="F80" s="66">
        <f>SUM(E80)</f>
        <v>51</v>
      </c>
      <c r="G80" s="98">
        <v>0</v>
      </c>
      <c r="H80" s="110">
        <v>0</v>
      </c>
      <c r="I80" s="68">
        <v>0</v>
      </c>
      <c r="J80" s="110">
        <v>0</v>
      </c>
      <c r="K80" s="64">
        <v>126</v>
      </c>
      <c r="L80" s="67">
        <v>126</v>
      </c>
      <c r="M80" s="68">
        <v>1</v>
      </c>
      <c r="N80" s="91">
        <f t="shared" ref="N80" si="8">SUM(M80,L80,I80,H80,G80,F80)</f>
        <v>178</v>
      </c>
      <c r="O80" s="1"/>
    </row>
    <row r="81" spans="1:17" ht="18.899999999999999" customHeight="1" x14ac:dyDescent="0.5">
      <c r="B81" s="119">
        <v>2022</v>
      </c>
      <c r="C81" s="70" t="s">
        <v>10</v>
      </c>
      <c r="D81" s="99">
        <v>0</v>
      </c>
      <c r="E81" s="72">
        <v>46</v>
      </c>
      <c r="F81" s="73">
        <v>46</v>
      </c>
      <c r="G81" s="99">
        <v>0</v>
      </c>
      <c r="H81" s="106">
        <v>0</v>
      </c>
      <c r="I81" s="106">
        <v>0</v>
      </c>
      <c r="J81" s="106">
        <v>0</v>
      </c>
      <c r="K81" s="71">
        <v>143</v>
      </c>
      <c r="L81" s="74">
        <v>143</v>
      </c>
      <c r="M81" s="106">
        <v>3</v>
      </c>
      <c r="N81" s="75">
        <v>192</v>
      </c>
      <c r="O81" s="1"/>
    </row>
    <row r="82" spans="1:17" ht="18.899999999999999" customHeight="1" x14ac:dyDescent="0.5">
      <c r="B82" s="120"/>
      <c r="C82" s="25" t="s">
        <v>11</v>
      </c>
      <c r="D82" s="97">
        <v>0</v>
      </c>
      <c r="E82" s="24">
        <v>42</v>
      </c>
      <c r="F82" s="29">
        <v>42</v>
      </c>
      <c r="G82" s="97">
        <v>0</v>
      </c>
      <c r="H82" s="105">
        <v>0</v>
      </c>
      <c r="I82" s="105">
        <v>1</v>
      </c>
      <c r="J82" s="105">
        <v>0</v>
      </c>
      <c r="K82" s="17">
        <v>144</v>
      </c>
      <c r="L82" s="30">
        <v>144</v>
      </c>
      <c r="M82" s="113">
        <v>1</v>
      </c>
      <c r="N82" s="76">
        <v>188</v>
      </c>
      <c r="O82" s="1"/>
    </row>
    <row r="83" spans="1:17" ht="18.899999999999999" customHeight="1" x14ac:dyDescent="0.5">
      <c r="B83" s="120"/>
      <c r="C83" s="25" t="s">
        <v>12</v>
      </c>
      <c r="D83" s="97">
        <v>0</v>
      </c>
      <c r="E83" s="24">
        <v>50</v>
      </c>
      <c r="F83" s="29">
        <v>50</v>
      </c>
      <c r="G83" s="97">
        <v>0</v>
      </c>
      <c r="H83" s="105">
        <v>0</v>
      </c>
      <c r="I83" s="105">
        <v>0</v>
      </c>
      <c r="J83" s="105">
        <v>0</v>
      </c>
      <c r="K83" s="17">
        <v>189</v>
      </c>
      <c r="L83" s="30">
        <v>189</v>
      </c>
      <c r="M83" s="113">
        <v>2</v>
      </c>
      <c r="N83" s="76">
        <v>241</v>
      </c>
      <c r="O83" s="1"/>
    </row>
    <row r="84" spans="1:17" s="2" customFormat="1" ht="15.9" customHeight="1" x14ac:dyDescent="0.5">
      <c r="A84" s="1"/>
      <c r="B84" s="120"/>
      <c r="C84" s="25" t="s">
        <v>13</v>
      </c>
      <c r="D84" s="97">
        <v>0</v>
      </c>
      <c r="E84" s="24">
        <v>31</v>
      </c>
      <c r="F84" s="29">
        <f>SUM(E84)</f>
        <v>31</v>
      </c>
      <c r="G84" s="97">
        <v>0</v>
      </c>
      <c r="H84" s="97">
        <v>0</v>
      </c>
      <c r="I84" s="97">
        <v>1</v>
      </c>
      <c r="J84" s="97">
        <v>0</v>
      </c>
      <c r="K84" s="97">
        <v>137</v>
      </c>
      <c r="L84" s="30">
        <f>SUM(K84)</f>
        <v>137</v>
      </c>
      <c r="M84" s="105">
        <v>5</v>
      </c>
      <c r="N84" s="76">
        <f t="shared" ref="N84:N86" si="9">SUM(M84,L84,I84,H84,G84,F84)</f>
        <v>174</v>
      </c>
      <c r="O84" s="1"/>
      <c r="P84" s="1"/>
      <c r="Q84" s="1"/>
    </row>
    <row r="85" spans="1:17" s="2" customFormat="1" ht="15.6" customHeight="1" x14ac:dyDescent="0.5">
      <c r="A85" s="1"/>
      <c r="B85" s="120"/>
      <c r="C85" s="25" t="s">
        <v>14</v>
      </c>
      <c r="D85" s="97">
        <v>0</v>
      </c>
      <c r="E85" s="24">
        <v>34</v>
      </c>
      <c r="F85" s="29">
        <v>34</v>
      </c>
      <c r="G85" s="97">
        <v>0</v>
      </c>
      <c r="H85" s="97">
        <v>0</v>
      </c>
      <c r="I85" s="97">
        <v>0</v>
      </c>
      <c r="J85" s="97">
        <v>0</v>
      </c>
      <c r="K85" s="97">
        <v>135</v>
      </c>
      <c r="L85" s="30">
        <v>135</v>
      </c>
      <c r="M85" s="105">
        <v>1</v>
      </c>
      <c r="N85" s="76">
        <f t="shared" si="9"/>
        <v>170</v>
      </c>
      <c r="O85" s="1"/>
      <c r="P85" s="1"/>
      <c r="Q85" s="1"/>
    </row>
    <row r="86" spans="1:17" ht="18.600000000000001" thickBot="1" x14ac:dyDescent="0.55000000000000004">
      <c r="A86" s="1"/>
      <c r="B86" s="130"/>
      <c r="C86" s="77" t="s">
        <v>15</v>
      </c>
      <c r="D86" s="102">
        <v>0</v>
      </c>
      <c r="E86" s="78">
        <v>48</v>
      </c>
      <c r="F86" s="79">
        <f>SUM(E86)</f>
        <v>48</v>
      </c>
      <c r="G86" s="102">
        <v>0</v>
      </c>
      <c r="H86" s="102">
        <v>0</v>
      </c>
      <c r="I86" s="102">
        <v>0</v>
      </c>
      <c r="J86" s="102">
        <v>0</v>
      </c>
      <c r="K86" s="102">
        <v>162</v>
      </c>
      <c r="L86" s="80">
        <f>SUM(K86)</f>
        <v>162</v>
      </c>
      <c r="M86" s="108">
        <v>6</v>
      </c>
      <c r="N86" s="81">
        <f t="shared" si="9"/>
        <v>216</v>
      </c>
      <c r="O86" s="1"/>
    </row>
    <row r="87" spans="1:17" ht="16.8" x14ac:dyDescent="0.5">
      <c r="A87" s="1"/>
      <c r="B87" s="2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3"/>
      <c r="O87" s="1"/>
    </row>
  </sheetData>
  <mergeCells count="17">
    <mergeCell ref="B81:B86"/>
    <mergeCell ref="B69:B80"/>
    <mergeCell ref="B57:B68"/>
    <mergeCell ref="B45:B56"/>
    <mergeCell ref="D6:M6"/>
    <mergeCell ref="B9:B20"/>
    <mergeCell ref="B21:B32"/>
    <mergeCell ref="B6:B8"/>
    <mergeCell ref="C6:C8"/>
    <mergeCell ref="B33:B44"/>
    <mergeCell ref="N6:N8"/>
    <mergeCell ref="D7:F7"/>
    <mergeCell ref="G7:G8"/>
    <mergeCell ref="H7:H8"/>
    <mergeCell ref="I7:I8"/>
    <mergeCell ref="J7:L7"/>
    <mergeCell ref="M7:M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horizontalDpi="4294967295" verticalDpi="4294967295" r:id="rId1"/>
  <rowBreaks count="1" manualBreakCount="1">
    <brk id="44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3328d060-d216-4afe-9302-ccc930dd7d37" origin="userSelected"/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zMzI4ZDA2MC1kMjE2LTRhZmUtOTMwMi1jY2M5MzBkZDdkMzciIG9yaWdpbj0idXNlclNlbGVjdGVkIiAvPjxVc2VyTmFtZT5BTVxzYXFhbWV6PC9Vc2VyTmFtZT48RGF0ZVRpbWU+NC8xOC8yMDIyIDU6MjU6NDMgQU08L0RhdGVUaW1lPjxMYWJlbFN0cmluZz5UaGlzIGl0ZW0gaGFzIG5vIGNsYXNzaWZpY2F0aW9uPC9MYWJlbFN0cmluZz48L2l0ZW0+PC9sYWJlbEhpc3Rvcnk+</Value>
</WrappedLabelHistory>
</file>

<file path=customXml/itemProps1.xml><?xml version="1.0" encoding="utf-8"?>
<ds:datastoreItem xmlns:ds="http://schemas.openxmlformats.org/officeDocument/2006/customXml" ds:itemID="{26FA27B0-9D49-4FAC-854F-345248D87E43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2B3EA276-3261-40E8-BEC4-293A8273A5A5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Abdulla Mohammed</dc:creator>
  <cp:lastModifiedBy>Aysha Ali Abdulla Mohammed</cp:lastModifiedBy>
  <cp:lastPrinted>2022-04-18T05:25:53Z</cp:lastPrinted>
  <dcterms:created xsi:type="dcterms:W3CDTF">2018-11-12T06:49:24Z</dcterms:created>
  <dcterms:modified xsi:type="dcterms:W3CDTF">2022-07-29T06:51:06Z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8a284aac-2805-46f8-9905-b78212217c83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hx8pJk7jU6NKb9Jrlk76gbUpKWuSeu3e</vt:lpwstr>
  </property>
  <property fmtid="{D5CDD505-2E9C-101B-9397-08002B2CF9AE}" pid="5" name="bjClsUserRVM">
    <vt:lpwstr>[]</vt:lpwstr>
  </property>
  <property fmtid="{D5CDD505-2E9C-101B-9397-08002B2CF9AE}" pid="6" name="bjLabelHistoryID">
    <vt:lpwstr>{2B3EA276-3261-40E8-BEC4-293A8273A5A5}</vt:lpwstr>
  </property>
</Properties>
</file>